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iempos Oficiales\"/>
    </mc:Choice>
  </mc:AlternateContent>
  <bookViews>
    <workbookView xWindow="0" yWindow="0" windowWidth="20490" windowHeight="7155"/>
  </bookViews>
  <sheets>
    <sheet name="REPORTE MAYO-JUNIO 2015" sheetId="1" r:id="rId1"/>
    <sheet name="Hoja2" sheetId="3" r:id="rId2"/>
  </sheets>
  <definedNames>
    <definedName name="_xlnm.Print_Area" localSheetId="0">'REPORTE MAYO-JUNIO 2015'!$A$1:$C$143</definedName>
  </definedNames>
  <calcPr calcId="152511"/>
</workbook>
</file>

<file path=xl/calcChain.xml><?xml version="1.0" encoding="utf-8"?>
<calcChain xmlns="http://schemas.openxmlformats.org/spreadsheetml/2006/main">
  <c r="C104" i="1" l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03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42" i="1"/>
  <c r="C126" i="1" l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25" i="1"/>
  <c r="F10" i="3" l="1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9" i="3"/>
  <c r="E44" i="3"/>
  <c r="D44" i="3"/>
  <c r="C44" i="3"/>
  <c r="F44" i="3" l="1"/>
  <c r="B91" i="1" l="1"/>
  <c r="B30" i="1"/>
  <c r="B24" i="1"/>
  <c r="B22" i="1"/>
  <c r="B19" i="1"/>
  <c r="C75" i="1" l="1"/>
  <c r="C77" i="1"/>
  <c r="C79" i="1"/>
  <c r="C81" i="1"/>
  <c r="C83" i="1"/>
  <c r="C85" i="1"/>
  <c r="C87" i="1"/>
  <c r="C89" i="1"/>
  <c r="C91" i="1"/>
  <c r="C74" i="1"/>
  <c r="C76" i="1"/>
  <c r="C78" i="1"/>
  <c r="C80" i="1"/>
  <c r="C82" i="1"/>
  <c r="C84" i="1"/>
  <c r="C86" i="1"/>
  <c r="C88" i="1"/>
  <c r="C90" i="1"/>
  <c r="C73" i="1"/>
  <c r="B31" i="1"/>
  <c r="C10" i="1" l="1"/>
  <c r="C12" i="1"/>
  <c r="C14" i="1"/>
  <c r="C16" i="1"/>
  <c r="C18" i="1"/>
  <c r="C26" i="1"/>
  <c r="C28" i="1"/>
  <c r="C11" i="1"/>
  <c r="C13" i="1"/>
  <c r="C15" i="1"/>
  <c r="C17" i="1"/>
  <c r="C21" i="1"/>
  <c r="C23" i="1"/>
  <c r="C27" i="1"/>
  <c r="C29" i="1"/>
  <c r="C31" i="1"/>
  <c r="C9" i="1"/>
  <c r="C24" i="1"/>
  <c r="C30" i="1"/>
  <c r="C19" i="1"/>
  <c r="C22" i="1"/>
</calcChain>
</file>

<file path=xl/sharedStrings.xml><?xml version="1.0" encoding="utf-8"?>
<sst xmlns="http://schemas.openxmlformats.org/spreadsheetml/2006/main" count="181" uniqueCount="92">
  <si>
    <t>RADIO</t>
  </si>
  <si>
    <t>APLICACIÓN</t>
  </si>
  <si>
    <t>Secretaría del Medio Ambiente y Recursos Naturales</t>
  </si>
  <si>
    <t>Fuente: Secretaría de Gobernación.</t>
  </si>
  <si>
    <t>Procuraduría Federal del Consumidor (Campañas)</t>
  </si>
  <si>
    <t>Secretaría de Educación Pública (Campañas)</t>
  </si>
  <si>
    <t>Secretaría de Hacienda y Crédito Público (Campañas)</t>
  </si>
  <si>
    <t>Secretaría de Salud (Campañas)</t>
  </si>
  <si>
    <t xml:space="preserve">Total </t>
  </si>
  <si>
    <t>Secretaría de la Defensa Nacional (Campañas)</t>
  </si>
  <si>
    <t>Secretaría de Turismo (Campañas)</t>
  </si>
  <si>
    <t>USUARIO</t>
  </si>
  <si>
    <t>Presidencia de la República (Campañas)</t>
  </si>
  <si>
    <t>%</t>
  </si>
  <si>
    <t>Secretaría de Economía (Campañas)</t>
  </si>
  <si>
    <t>Procuraduría General de la República (Campañas)</t>
  </si>
  <si>
    <t>Cámara de Diputados (Campañas)</t>
  </si>
  <si>
    <t>TIEMPO OFICIAL</t>
  </si>
  <si>
    <t>Cámara de Senadores (Campañas)</t>
  </si>
  <si>
    <t>Instituto Federal de Acceso a la información (Campañas)</t>
  </si>
  <si>
    <t>Suprema Corte de Justicia de la Nación (Campañas)</t>
  </si>
  <si>
    <t>Comisión Nacional de Derechos Humanos (Campañas)</t>
  </si>
  <si>
    <t>Secretaría de Gobernación (Campañas)</t>
  </si>
  <si>
    <t>Banco de México (Campañas)</t>
  </si>
  <si>
    <t>Tribunal Electoral del Poder Judicial de la Federación (Campañas)</t>
  </si>
  <si>
    <t>Consejo de la Judicatura Federal (Campañas)</t>
  </si>
  <si>
    <t>Instituto de Seguridad y Servicios Sociales de los Trabajadores del Estado (Programas)</t>
  </si>
  <si>
    <t>Procuraduría Federal del Consumidor (Programas)</t>
  </si>
  <si>
    <t>Secretaría de Energia (Campañas)</t>
  </si>
  <si>
    <t>Secretaría de Gobernación ( Himno Nacional)</t>
  </si>
  <si>
    <t>Secretaría de Gobernación (Campañas diversas)</t>
  </si>
  <si>
    <t>Secretaría del Medio Ambiente, Recursos Naturales (Campañas)</t>
  </si>
  <si>
    <t>Secretaría del Trabajo y Previsión Social (Campañas)</t>
  </si>
  <si>
    <t>Secretaría del Trabajo y Previsión Social (Programas)</t>
  </si>
  <si>
    <t>Suprema Corte de Justicia de la Nación (Programas)</t>
  </si>
  <si>
    <t>TIEMPO FISCAL</t>
  </si>
  <si>
    <t>(Decreto Presidencial del 10 de octubre de 2002)</t>
  </si>
  <si>
    <t>Presidencia de la República</t>
  </si>
  <si>
    <t>Secretaría de Educación Pública</t>
  </si>
  <si>
    <t>Secretaría de Gobernación</t>
  </si>
  <si>
    <t>Secretaría de la Defensa Nacional</t>
  </si>
  <si>
    <t>Secretaría de Salud</t>
  </si>
  <si>
    <t>Secretaría de Marina</t>
  </si>
  <si>
    <t>Secretaría del Trabajo y Previsión Social</t>
  </si>
  <si>
    <t>Secretaría de Comunicaciones y Transportes</t>
  </si>
  <si>
    <t>Secretaría de Economía</t>
  </si>
  <si>
    <t>Secretaría de Hacienda y Crédito Público</t>
  </si>
  <si>
    <t>Subtotal Poder Ejecutivo</t>
  </si>
  <si>
    <t>Cámara de Diputados</t>
  </si>
  <si>
    <t>Cámara  de Senadores</t>
  </si>
  <si>
    <t>Subtotal Poder Legislativo</t>
  </si>
  <si>
    <t>Suprema Corte de Justicia de la Nación</t>
  </si>
  <si>
    <t>Subtotal  Poder Judicial Federal</t>
  </si>
  <si>
    <t>Banco de México</t>
  </si>
  <si>
    <t>Subtotal Órganos de Autonomía Constitucional</t>
  </si>
  <si>
    <t>Total</t>
  </si>
  <si>
    <t>TIEMPO DE ESTADO</t>
  </si>
  <si>
    <r>
      <t>APLICACIÓN</t>
    </r>
    <r>
      <rPr>
        <b/>
        <sz val="10"/>
        <color indexed="9"/>
        <rFont val="Arial"/>
        <family val="2"/>
      </rPr>
      <t> </t>
    </r>
  </si>
  <si>
    <t>Instituto Nacional de las Mujeres (Campañas)</t>
  </si>
  <si>
    <t>Secretaría de Agricultura, Ganadería, Desarrollo Rural, Pesca y Alimentación (Campañas)</t>
  </si>
  <si>
    <t>Secretaría de Desarrollo Social (Campañas)</t>
  </si>
  <si>
    <t>Secretaría de Relaciones Exteriores (campañas)</t>
  </si>
  <si>
    <t>Secretaría de Comunicaciones y Transportes (campañas)</t>
  </si>
  <si>
    <t xml:space="preserve">Instituto Nacional de Estadística y Geografía </t>
  </si>
  <si>
    <t>Desarrollo Integral de la Familia (Campañas)</t>
  </si>
  <si>
    <t>Instituto Nacional para la Evaluación de la Educación</t>
  </si>
  <si>
    <t>Instituto Federal de Telecomunicaciones</t>
  </si>
  <si>
    <t>(Artículos 251 y 252 de la Ley Federal de Telecomunicaciones y Radiodifusión)</t>
  </si>
  <si>
    <t>Instituto de Seguridad y Servicios Sociales de los Trabajadores del Estado (Campañas)</t>
  </si>
  <si>
    <t>Secretaría de Desarrollo Agrario, Territorial y Urbano (Campañas)</t>
  </si>
  <si>
    <t>Consejo Nacional de Población (Campañas)</t>
  </si>
  <si>
    <t>Comisión Federal de Competencia Económica</t>
  </si>
  <si>
    <t>TOTAL JUNIO 2015.</t>
  </si>
  <si>
    <t>JUNIO 01.</t>
  </si>
  <si>
    <t>JUNIO 02 AL 07.</t>
  </si>
  <si>
    <t>JUNIO 08 AL 30.</t>
  </si>
  <si>
    <t>Usuario</t>
  </si>
  <si>
    <t>Tiempo (horas)</t>
  </si>
  <si>
    <t>MAYO - JUNIO 2015</t>
  </si>
  <si>
    <t>Secretaría de Medio Ambiente y Recursos Naturales</t>
  </si>
  <si>
    <t>Cámara de Senadores</t>
  </si>
  <si>
    <t xml:space="preserve">Banco de México </t>
  </si>
  <si>
    <t>Secretaría de Comunicaciones y Transportes (Campañas)</t>
  </si>
  <si>
    <t>Secretaría de Educación Pública (Programas)</t>
  </si>
  <si>
    <t>Secretaría de Gobernación  (Campañas)</t>
  </si>
  <si>
    <t>Secretaría de Gobernación (Himno Nacional)</t>
  </si>
  <si>
    <t>Secretaría de Medio Ambiente y Recursos Naturales (Campañas)</t>
  </si>
  <si>
    <t xml:space="preserve">     TELEVISIÓN</t>
  </si>
  <si>
    <t xml:space="preserve">    (Decreto Presidencial del 10 de octubre de 2002)</t>
  </si>
  <si>
    <t xml:space="preserve">    TIEMPO FISCAL</t>
  </si>
  <si>
    <t xml:space="preserve">    TELEVISIÓN</t>
  </si>
  <si>
    <t xml:space="preserve">    APLICACIÓN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</si>
</sst>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%"/>
    <numFmt numFmtId="165" formatCode="0.000"/>
  </numFmts>
  <fonts count="11" x14ac:knownFonts="1">
    <font>
      <sz val="10"/>
      <name val="Arial"/>
    </font>
    <font>
      <sz val="12"/>
      <name val="Times New Roman"/>
      <family val="1"/>
    </font>
    <font>
      <b/>
      <sz val="8"/>
      <color indexed="9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38"/>
      </patternFill>
    </fill>
    <fill>
      <patternFill patternType="solid">
        <fgColor rgb="FF00FF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0" xfId="0" applyFont="1" applyAlignment="1">
      <alignment horizontal="center" wrapText="1"/>
    </xf>
    <xf numFmtId="0" fontId="0" fillId="0" borderId="0" xfId="0" applyFill="1"/>
    <xf numFmtId="0" fontId="3" fillId="0" borderId="0" xfId="0" applyFont="1" applyFill="1" applyAlignment="1">
      <alignment vertical="top" wrapText="1"/>
    </xf>
    <xf numFmtId="46" fontId="3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justify" vertical="top" wrapText="1"/>
    </xf>
    <xf numFmtId="0" fontId="1" fillId="0" borderId="0" xfId="0" applyFont="1" applyFill="1" applyBorder="1" applyAlignment="1">
      <alignment horizontal="justify" vertical="top" wrapText="1"/>
    </xf>
    <xf numFmtId="0" fontId="5" fillId="0" borderId="2" xfId="0" applyFont="1" applyBorder="1" applyAlignment="1">
      <alignment horizontal="center" wrapText="1"/>
    </xf>
    <xf numFmtId="17" fontId="5" fillId="0" borderId="2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 indent="1"/>
    </xf>
    <xf numFmtId="0" fontId="0" fillId="0" borderId="1" xfId="0" applyFill="1" applyBorder="1"/>
    <xf numFmtId="46" fontId="6" fillId="0" borderId="0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46" fontId="3" fillId="0" borderId="0" xfId="0" applyNumberFormat="1" applyFont="1" applyFill="1" applyAlignment="1">
      <alignment horizontal="center" vertical="center"/>
    </xf>
    <xf numFmtId="0" fontId="0" fillId="0" borderId="0" xfId="0" applyFill="1" applyBorder="1"/>
    <xf numFmtId="46" fontId="0" fillId="0" borderId="0" xfId="0" applyNumberFormat="1" applyFill="1" applyBorder="1"/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Border="1" applyAlignment="1">
      <alignment horizontal="justify" wrapText="1"/>
    </xf>
    <xf numFmtId="0" fontId="2" fillId="4" borderId="0" xfId="0" applyFont="1" applyFill="1" applyAlignment="1">
      <alignment horizontal="left" wrapText="1" indent="1"/>
    </xf>
    <xf numFmtId="46" fontId="3" fillId="0" borderId="0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Alignment="1">
      <alignment horizontal="center"/>
    </xf>
    <xf numFmtId="46" fontId="3" fillId="0" borderId="0" xfId="0" applyNumberFormat="1" applyFont="1" applyFill="1"/>
    <xf numFmtId="164" fontId="3" fillId="0" borderId="0" xfId="0" applyNumberFormat="1" applyFont="1" applyFill="1" applyAlignment="1">
      <alignment horizontal="center"/>
    </xf>
    <xf numFmtId="10" fontId="3" fillId="0" borderId="0" xfId="0" applyNumberFormat="1" applyFont="1" applyFill="1" applyAlignment="1">
      <alignment horizontal="center"/>
    </xf>
    <xf numFmtId="46" fontId="6" fillId="0" borderId="0" xfId="0" applyNumberFormat="1" applyFont="1" applyFill="1" applyBorder="1" applyAlignment="1">
      <alignment horizontal="center" wrapText="1"/>
    </xf>
    <xf numFmtId="10" fontId="3" fillId="0" borderId="1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46" fontId="3" fillId="0" borderId="0" xfId="0" applyNumberFormat="1" applyFont="1" applyFill="1" applyAlignment="1">
      <alignment horizontal="center"/>
    </xf>
    <xf numFmtId="46" fontId="3" fillId="0" borderId="0" xfId="0" applyNumberFormat="1" applyFont="1" applyFill="1" applyBorder="1" applyAlignment="1">
      <alignment horizontal="center" wrapText="1"/>
    </xf>
    <xf numFmtId="46" fontId="8" fillId="0" borderId="0" xfId="0" applyNumberFormat="1" applyFont="1" applyFill="1" applyBorder="1"/>
    <xf numFmtId="46" fontId="0" fillId="0" borderId="0" xfId="0" applyNumberFormat="1" applyFill="1"/>
    <xf numFmtId="46" fontId="7" fillId="0" borderId="0" xfId="0" applyNumberFormat="1" applyFont="1" applyFill="1" applyBorder="1"/>
    <xf numFmtId="46" fontId="9" fillId="0" borderId="0" xfId="0" applyNumberFormat="1" applyFont="1" applyFill="1" applyBorder="1"/>
    <xf numFmtId="0" fontId="3" fillId="0" borderId="0" xfId="0" applyFont="1" applyFill="1" applyBorder="1" applyAlignment="1">
      <alignment horizontal="justify" vertical="top" wrapText="1"/>
    </xf>
    <xf numFmtId="0" fontId="5" fillId="6" borderId="1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164" fontId="3" fillId="5" borderId="0" xfId="0" applyNumberFormat="1" applyFont="1" applyFill="1" applyBorder="1" applyAlignment="1">
      <alignment horizontal="center"/>
    </xf>
    <xf numFmtId="0" fontId="0" fillId="5" borderId="0" xfId="0" applyFill="1"/>
    <xf numFmtId="46" fontId="5" fillId="0" borderId="1" xfId="0" applyNumberFormat="1" applyFont="1" applyFill="1" applyBorder="1" applyAlignment="1">
      <alignment horizontal="center" vertical="top" wrapText="1"/>
    </xf>
    <xf numFmtId="10" fontId="5" fillId="0" borderId="1" xfId="0" applyNumberFormat="1" applyFont="1" applyFill="1" applyBorder="1" applyAlignment="1">
      <alignment horizontal="center"/>
    </xf>
    <xf numFmtId="46" fontId="5" fillId="0" borderId="1" xfId="0" applyNumberFormat="1" applyFont="1" applyFill="1" applyBorder="1" applyAlignment="1">
      <alignment horizontal="center" vertical="center" wrapText="1"/>
    </xf>
    <xf numFmtId="46" fontId="5" fillId="0" borderId="1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 indent="1"/>
    </xf>
    <xf numFmtId="0" fontId="3" fillId="0" borderId="0" xfId="0" applyFont="1" applyFill="1" applyBorder="1" applyAlignment="1">
      <alignment vertical="center" wrapText="1"/>
    </xf>
    <xf numFmtId="46" fontId="3" fillId="7" borderId="0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 indent="1"/>
    </xf>
    <xf numFmtId="0" fontId="2" fillId="4" borderId="0" xfId="0" applyFont="1" applyFill="1" applyAlignment="1">
      <alignment horizontal="left" wrapText="1" inden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46" fontId="1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0" borderId="0" xfId="0" applyFont="1" applyFill="1" applyBorder="1" applyAlignment="1">
      <alignment horizontal="justify" vertical="center" wrapText="1"/>
    </xf>
    <xf numFmtId="10" fontId="3" fillId="0" borderId="0" xfId="0" applyNumberFormat="1" applyFont="1" applyFill="1" applyBorder="1" applyAlignment="1">
      <alignment horizontal="center" vertical="center" wrapText="1"/>
    </xf>
    <xf numFmtId="46" fontId="0" fillId="0" borderId="0" xfId="0" applyNumberFormat="1" applyBorder="1" applyAlignment="1">
      <alignment vertical="center"/>
    </xf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 applyBorder="1" applyAlignment="1">
      <alignment vertical="center" wrapText="1"/>
    </xf>
    <xf numFmtId="46" fontId="3" fillId="0" borderId="0" xfId="0" applyNumberFormat="1" applyFont="1" applyBorder="1" applyAlignment="1">
      <alignment horizontal="center" vertical="center" wrapText="1"/>
    </xf>
    <xf numFmtId="46" fontId="0" fillId="0" borderId="0" xfId="0" applyNumberFormat="1" applyAlignment="1">
      <alignment vertical="center"/>
    </xf>
    <xf numFmtId="0" fontId="5" fillId="0" borderId="1" xfId="0" applyFont="1" applyBorder="1" applyAlignment="1">
      <alignment vertical="center" wrapText="1"/>
    </xf>
    <xf numFmtId="46" fontId="5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46" fontId="3" fillId="0" borderId="0" xfId="0" applyNumberFormat="1" applyFont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0" fillId="0" borderId="0" xfId="0" applyFill="1" applyBorder="1" applyAlignment="1">
      <alignment vertical="center"/>
    </xf>
    <xf numFmtId="165" fontId="0" fillId="0" borderId="0" xfId="0" applyNumberFormat="1" applyBorder="1" applyAlignment="1">
      <alignment vertical="center"/>
    </xf>
    <xf numFmtId="46" fontId="3" fillId="0" borderId="0" xfId="0" applyNumberFormat="1" applyFont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6" fontId="5" fillId="0" borderId="0" xfId="0" applyNumberFormat="1" applyFont="1" applyFill="1" applyBorder="1" applyAlignment="1">
      <alignment horizontal="right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0" fillId="0" borderId="0" xfId="0" applyBorder="1"/>
    <xf numFmtId="4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46" fontId="0" fillId="0" borderId="0" xfId="0" applyNumberFormat="1" applyBorder="1"/>
    <xf numFmtId="0" fontId="3" fillId="0" borderId="0" xfId="0" applyFont="1" applyBorder="1" applyAlignment="1">
      <alignment horizontal="center" vertical="center" wrapText="1"/>
    </xf>
    <xf numFmtId="46" fontId="3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Border="1" applyAlignment="1">
      <alignment vertical="center"/>
    </xf>
    <xf numFmtId="2" fontId="3" fillId="0" borderId="0" xfId="0" applyNumberFormat="1" applyFont="1" applyBorder="1" applyAlignment="1">
      <alignment horizontal="right" vertical="center" wrapText="1"/>
    </xf>
    <xf numFmtId="46" fontId="0" fillId="0" borderId="1" xfId="0" applyNumberFormat="1" applyFill="1" applyBorder="1"/>
    <xf numFmtId="10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left" wrapText="1" indent="1"/>
    </xf>
    <xf numFmtId="0" fontId="2" fillId="4" borderId="0" xfId="0" applyFont="1" applyFill="1" applyAlignment="1">
      <alignment horizontal="left" wrapText="1" indent="1"/>
    </xf>
    <xf numFmtId="0" fontId="3" fillId="0" borderId="0" xfId="0" applyFont="1" applyAlignment="1">
      <alignment horizontal="left" wrapText="1"/>
    </xf>
    <xf numFmtId="49" fontId="5" fillId="0" borderId="0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2" fillId="4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  <color rgb="FF00FFFF"/>
      <color rgb="FF00FF00"/>
      <color rgb="FFBFECF7"/>
      <color rgb="FFCCCC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"/>
  <sheetViews>
    <sheetView tabSelected="1" view="pageBreakPreview" zoomScale="120" zoomScaleNormal="120" zoomScaleSheetLayoutView="120" workbookViewId="0">
      <selection activeCell="A9" sqref="A9"/>
    </sheetView>
  </sheetViews>
  <sheetFormatPr baseColWidth="10" defaultRowHeight="12.75" x14ac:dyDescent="0.2"/>
  <cols>
    <col min="1" max="1" width="36.28515625" bestFit="1" customWidth="1"/>
    <col min="2" max="2" width="14.7109375" style="2" customWidth="1"/>
    <col min="3" max="3" width="11.42578125" style="2"/>
    <col min="4" max="4" width="18.7109375" customWidth="1"/>
    <col min="5" max="5" width="10.85546875" bestFit="1" customWidth="1"/>
  </cols>
  <sheetData>
    <row r="1" spans="1:4" x14ac:dyDescent="0.2">
      <c r="A1" s="90"/>
      <c r="B1" s="90"/>
      <c r="C1" s="90"/>
    </row>
    <row r="2" spans="1:4" ht="12.75" customHeight="1" x14ac:dyDescent="0.2">
      <c r="A2" s="9" t="s">
        <v>0</v>
      </c>
      <c r="B2" s="9"/>
      <c r="C2" s="9"/>
    </row>
    <row r="3" spans="1:4" ht="12.75" customHeight="1" x14ac:dyDescent="0.2">
      <c r="A3" s="9" t="s">
        <v>35</v>
      </c>
      <c r="B3" s="9"/>
      <c r="C3" s="9"/>
    </row>
    <row r="4" spans="1:4" ht="12.75" customHeight="1" x14ac:dyDescent="0.2">
      <c r="A4" s="91" t="s">
        <v>36</v>
      </c>
      <c r="B4" s="91"/>
      <c r="C4" s="91"/>
    </row>
    <row r="5" spans="1:4" ht="12.75" customHeight="1" x14ac:dyDescent="0.2">
      <c r="A5" s="9" t="s">
        <v>1</v>
      </c>
      <c r="B5" s="9"/>
      <c r="C5" s="9"/>
    </row>
    <row r="6" spans="1:4" x14ac:dyDescent="0.2">
      <c r="A6" s="94" t="s">
        <v>78</v>
      </c>
      <c r="B6" s="94"/>
      <c r="C6" s="94"/>
    </row>
    <row r="7" spans="1:4" x14ac:dyDescent="0.2">
      <c r="A7" s="54" t="s">
        <v>76</v>
      </c>
      <c r="B7" s="54" t="s">
        <v>77</v>
      </c>
      <c r="C7" s="54" t="s">
        <v>13</v>
      </c>
    </row>
    <row r="9" spans="1:4" x14ac:dyDescent="0.2">
      <c r="A9" s="35" t="s">
        <v>37</v>
      </c>
      <c r="B9" s="4">
        <v>21.737847222222225</v>
      </c>
      <c r="C9" s="25">
        <f>B9/B$31</f>
        <v>3.7309563596402362E-2</v>
      </c>
      <c r="D9" s="22"/>
    </row>
    <row r="10" spans="1:4" x14ac:dyDescent="0.2">
      <c r="A10" s="5" t="s">
        <v>38</v>
      </c>
      <c r="B10" s="4">
        <v>14.713888888888889</v>
      </c>
      <c r="C10" s="25">
        <f t="shared" ref="C10:C31" si="0">B10/B$31</f>
        <v>2.5254054260221169E-2</v>
      </c>
      <c r="D10" s="24"/>
    </row>
    <row r="11" spans="1:4" x14ac:dyDescent="0.2">
      <c r="A11" s="5" t="s">
        <v>39</v>
      </c>
      <c r="B11" s="4">
        <v>19.154513888888889</v>
      </c>
      <c r="C11" s="25">
        <f t="shared" si="0"/>
        <v>3.287568206685626E-2</v>
      </c>
      <c r="D11" s="24"/>
    </row>
    <row r="12" spans="1:4" s="2" customFormat="1" x14ac:dyDescent="0.2">
      <c r="A12" s="5" t="s">
        <v>40</v>
      </c>
      <c r="B12" s="4">
        <v>18.821527777777778</v>
      </c>
      <c r="C12" s="25">
        <f t="shared" si="0"/>
        <v>3.2304164272926865E-2</v>
      </c>
      <c r="D12" s="24"/>
    </row>
    <row r="13" spans="1:4" x14ac:dyDescent="0.2">
      <c r="A13" s="5" t="s">
        <v>41</v>
      </c>
      <c r="B13" s="4">
        <v>8.5729166666666661</v>
      </c>
      <c r="C13" s="25">
        <f t="shared" si="0"/>
        <v>1.4714050398453386E-2</v>
      </c>
      <c r="D13" s="24"/>
    </row>
    <row r="14" spans="1:4" x14ac:dyDescent="0.2">
      <c r="A14" s="5" t="s">
        <v>2</v>
      </c>
      <c r="B14" s="4">
        <v>59.132638888888891</v>
      </c>
      <c r="C14" s="25">
        <f t="shared" si="0"/>
        <v>0.10149178659203761</v>
      </c>
      <c r="D14" s="24"/>
    </row>
    <row r="15" spans="1:4" s="2" customFormat="1" x14ac:dyDescent="0.2">
      <c r="A15" s="5" t="s">
        <v>43</v>
      </c>
      <c r="B15" s="4">
        <v>24.032986111111111</v>
      </c>
      <c r="C15" s="25">
        <f t="shared" si="0"/>
        <v>4.1248805116603934E-2</v>
      </c>
      <c r="D15" s="24"/>
    </row>
    <row r="16" spans="1:4" s="2" customFormat="1" x14ac:dyDescent="0.2">
      <c r="A16" s="5" t="s">
        <v>44</v>
      </c>
      <c r="B16" s="4">
        <v>1.4770833333333335</v>
      </c>
      <c r="C16" s="25">
        <f t="shared" si="0"/>
        <v>2.5351790358453105E-3</v>
      </c>
      <c r="D16" s="24"/>
    </row>
    <row r="17" spans="1:4" x14ac:dyDescent="0.2">
      <c r="A17" s="5" t="s">
        <v>45</v>
      </c>
      <c r="B17" s="4">
        <v>70.671180555555551</v>
      </c>
      <c r="C17" s="25">
        <f t="shared" si="0"/>
        <v>0.12129586147219169</v>
      </c>
      <c r="D17" s="25"/>
    </row>
    <row r="18" spans="1:4" x14ac:dyDescent="0.2">
      <c r="A18" s="5" t="s">
        <v>46</v>
      </c>
      <c r="B18" s="4">
        <v>6.088541666666667</v>
      </c>
      <c r="C18" s="25">
        <f t="shared" si="0"/>
        <v>1.0450015137176191E-2</v>
      </c>
      <c r="D18" s="25"/>
    </row>
    <row r="19" spans="1:4" x14ac:dyDescent="0.2">
      <c r="A19" s="52" t="s">
        <v>47</v>
      </c>
      <c r="B19" s="41">
        <f>SUM(B9:B18)</f>
        <v>244.40312499999996</v>
      </c>
      <c r="C19" s="42">
        <f t="shared" si="0"/>
        <v>0.41947916194871471</v>
      </c>
      <c r="D19" s="25"/>
    </row>
    <row r="20" spans="1:4" x14ac:dyDescent="0.2">
      <c r="A20" s="5" t="s">
        <v>48</v>
      </c>
      <c r="B20" s="4">
        <v>94.182638888888889</v>
      </c>
      <c r="C20" s="25">
        <v>0.16170000000000001</v>
      </c>
      <c r="D20" s="25"/>
    </row>
    <row r="21" spans="1:4" x14ac:dyDescent="0.2">
      <c r="A21" s="5" t="s">
        <v>49</v>
      </c>
      <c r="B21" s="4">
        <v>91.266319444444449</v>
      </c>
      <c r="C21" s="25">
        <f t="shared" si="0"/>
        <v>0.1566441476339521</v>
      </c>
      <c r="D21" s="25"/>
    </row>
    <row r="22" spans="1:4" x14ac:dyDescent="0.2">
      <c r="A22" s="52" t="s">
        <v>50</v>
      </c>
      <c r="B22" s="41">
        <f>SUM(B20:B21)</f>
        <v>185.44895833333334</v>
      </c>
      <c r="C22" s="42">
        <f t="shared" si="0"/>
        <v>0.31829369459137968</v>
      </c>
      <c r="D22" s="25"/>
    </row>
    <row r="23" spans="1:4" x14ac:dyDescent="0.2">
      <c r="A23" s="5" t="s">
        <v>51</v>
      </c>
      <c r="B23" s="4">
        <v>36.53125</v>
      </c>
      <c r="C23" s="25">
        <f t="shared" si="0"/>
        <v>6.2700090823057136E-2</v>
      </c>
      <c r="D23" s="25"/>
    </row>
    <row r="24" spans="1:4" x14ac:dyDescent="0.2">
      <c r="A24" s="52" t="s">
        <v>52</v>
      </c>
      <c r="B24" s="41">
        <f>SUM(B23:B23)</f>
        <v>36.53125</v>
      </c>
      <c r="C24" s="42">
        <f t="shared" si="0"/>
        <v>6.2700090823057136E-2</v>
      </c>
      <c r="D24" s="25"/>
    </row>
    <row r="25" spans="1:4" x14ac:dyDescent="0.2">
      <c r="A25" s="16" t="s">
        <v>53</v>
      </c>
      <c r="B25" s="4">
        <v>18.265625</v>
      </c>
      <c r="C25" s="25">
        <v>3.1300000000000001E-2</v>
      </c>
      <c r="D25" s="25"/>
    </row>
    <row r="26" spans="1:4" x14ac:dyDescent="0.2">
      <c r="A26" s="16" t="s">
        <v>71</v>
      </c>
      <c r="B26" s="4">
        <v>29.269097222222225</v>
      </c>
      <c r="C26" s="25">
        <f t="shared" si="0"/>
        <v>5.0235758539393612E-2</v>
      </c>
      <c r="D26" s="25"/>
    </row>
    <row r="27" spans="1:4" x14ac:dyDescent="0.2">
      <c r="A27" s="16" t="s">
        <v>63</v>
      </c>
      <c r="B27" s="4">
        <v>9.3357638888888896</v>
      </c>
      <c r="C27" s="25">
        <f t="shared" si="0"/>
        <v>1.602335654367016E-2</v>
      </c>
      <c r="D27" s="25"/>
    </row>
    <row r="28" spans="1:4" x14ac:dyDescent="0.2">
      <c r="A28" s="16" t="s">
        <v>65</v>
      </c>
      <c r="B28" s="4">
        <v>17.859722222222221</v>
      </c>
      <c r="C28" s="25">
        <f t="shared" si="0"/>
        <v>3.0653377735716823E-2</v>
      </c>
      <c r="D28" s="25"/>
    </row>
    <row r="29" spans="1:4" x14ac:dyDescent="0.2">
      <c r="A29" s="16" t="s">
        <v>66</v>
      </c>
      <c r="B29" s="4">
        <v>41.521180555555553</v>
      </c>
      <c r="C29" s="25">
        <f t="shared" si="0"/>
        <v>7.1264514406539262E-2</v>
      </c>
      <c r="D29" s="25"/>
    </row>
    <row r="30" spans="1:4" x14ac:dyDescent="0.2">
      <c r="A30" s="52" t="s">
        <v>54</v>
      </c>
      <c r="B30" s="41">
        <f>SUM(B25:B29)</f>
        <v>116.2513888888889</v>
      </c>
      <c r="C30" s="42">
        <f t="shared" si="0"/>
        <v>0.19952705263684845</v>
      </c>
      <c r="D30" s="25"/>
    </row>
    <row r="31" spans="1:4" x14ac:dyDescent="0.2">
      <c r="A31" s="53" t="s">
        <v>55</v>
      </c>
      <c r="B31" s="41">
        <f>SUM(B19,B22,B24,B30)</f>
        <v>582.63472222222219</v>
      </c>
      <c r="C31" s="42">
        <f t="shared" si="0"/>
        <v>1</v>
      </c>
      <c r="D31" s="25"/>
    </row>
    <row r="32" spans="1:4" ht="9" customHeight="1" x14ac:dyDescent="0.2">
      <c r="A32" s="18"/>
    </row>
    <row r="33" spans="1:4" x14ac:dyDescent="0.2">
      <c r="A33" s="12" t="s">
        <v>3</v>
      </c>
      <c r="B33" s="10"/>
      <c r="C33" s="10"/>
    </row>
    <row r="34" spans="1:4" x14ac:dyDescent="0.2">
      <c r="A34" s="35"/>
      <c r="B34" s="14"/>
      <c r="C34" s="14"/>
    </row>
    <row r="35" spans="1:4" x14ac:dyDescent="0.2">
      <c r="A35" s="95" t="s">
        <v>90</v>
      </c>
      <c r="B35" s="95"/>
      <c r="C35" s="95"/>
    </row>
    <row r="36" spans="1:4" x14ac:dyDescent="0.2">
      <c r="A36" s="95" t="s">
        <v>89</v>
      </c>
      <c r="B36" s="95"/>
      <c r="C36" s="95"/>
    </row>
    <row r="37" spans="1:4" ht="12.75" customHeight="1" x14ac:dyDescent="0.2">
      <c r="A37" s="95" t="s">
        <v>88</v>
      </c>
      <c r="B37" s="95"/>
      <c r="C37" s="95"/>
    </row>
    <row r="38" spans="1:4" x14ac:dyDescent="0.2">
      <c r="A38" s="95" t="s">
        <v>91</v>
      </c>
      <c r="B38" s="95"/>
      <c r="C38" s="95"/>
    </row>
    <row r="39" spans="1:4" s="55" customFormat="1" ht="18" customHeight="1" x14ac:dyDescent="0.2">
      <c r="A39" s="94" t="s">
        <v>78</v>
      </c>
      <c r="B39" s="94"/>
      <c r="C39" s="94"/>
    </row>
    <row r="40" spans="1:4" s="55" customFormat="1" x14ac:dyDescent="0.2">
      <c r="A40" s="54" t="s">
        <v>76</v>
      </c>
      <c r="B40" s="54" t="s">
        <v>77</v>
      </c>
      <c r="C40" s="54" t="s">
        <v>13</v>
      </c>
    </row>
    <row r="41" spans="1:4" s="55" customFormat="1" ht="12" customHeight="1" x14ac:dyDescent="0.2">
      <c r="A41" s="56"/>
      <c r="B41" s="57"/>
      <c r="C41" s="57"/>
      <c r="D41" s="58"/>
    </row>
    <row r="42" spans="1:4" s="55" customFormat="1" ht="12" customHeight="1" x14ac:dyDescent="0.2">
      <c r="A42" s="59" t="s">
        <v>37</v>
      </c>
      <c r="B42" s="20">
        <v>8.5791666666666675</v>
      </c>
      <c r="C42" s="60">
        <f>B42/B$62</f>
        <v>7.9663394109396921E-2</v>
      </c>
      <c r="D42" s="58"/>
    </row>
    <row r="43" spans="1:4" s="55" customFormat="1" ht="12" customHeight="1" x14ac:dyDescent="0.2">
      <c r="A43" s="59" t="s">
        <v>44</v>
      </c>
      <c r="B43" s="20">
        <v>0.37222222222222223</v>
      </c>
      <c r="C43" s="60">
        <f t="shared" ref="C43:C62" si="1">B43/B$62</f>
        <v>3.4563363479550545E-3</v>
      </c>
      <c r="D43" s="61"/>
    </row>
    <row r="44" spans="1:4" s="55" customFormat="1" ht="12" customHeight="1" x14ac:dyDescent="0.2">
      <c r="A44" s="62" t="s">
        <v>40</v>
      </c>
      <c r="B44" s="20">
        <v>3.3805555555555555</v>
      </c>
      <c r="C44" s="60">
        <f t="shared" si="1"/>
        <v>3.1390756234785828E-2</v>
      </c>
      <c r="D44" s="58"/>
    </row>
    <row r="45" spans="1:4" s="55" customFormat="1" ht="12" customHeight="1" x14ac:dyDescent="0.2">
      <c r="A45" s="62" t="s">
        <v>45</v>
      </c>
      <c r="B45" s="20">
        <v>17.8</v>
      </c>
      <c r="C45" s="60">
        <f t="shared" si="1"/>
        <v>0.16528509938579097</v>
      </c>
      <c r="D45" s="58"/>
    </row>
    <row r="46" spans="1:4" s="55" customFormat="1" ht="12" customHeight="1" x14ac:dyDescent="0.2">
      <c r="A46" s="59" t="s">
        <v>38</v>
      </c>
      <c r="B46" s="20">
        <v>6.3371527777777779</v>
      </c>
      <c r="C46" s="60">
        <f t="shared" si="1"/>
        <v>5.884477116280569E-2</v>
      </c>
    </row>
    <row r="47" spans="1:4" s="55" customFormat="1" ht="12" customHeight="1" x14ac:dyDescent="0.2">
      <c r="A47" s="59" t="s">
        <v>39</v>
      </c>
      <c r="B47" s="20">
        <v>0.57534722222222223</v>
      </c>
      <c r="C47" s="60">
        <f t="shared" si="1"/>
        <v>5.3424900452999306E-3</v>
      </c>
    </row>
    <row r="48" spans="1:4" s="55" customFormat="1" ht="12" customHeight="1" x14ac:dyDescent="0.2">
      <c r="A48" s="62" t="s">
        <v>79</v>
      </c>
      <c r="B48" s="20">
        <v>1.870138888888889</v>
      </c>
      <c r="C48" s="60">
        <f t="shared" si="1"/>
        <v>1.7365510792990601E-2</v>
      </c>
    </row>
    <row r="49" spans="1:7" s="55" customFormat="1" ht="12" customHeight="1" x14ac:dyDescent="0.2">
      <c r="A49" s="63" t="s">
        <v>41</v>
      </c>
      <c r="B49" s="64">
        <v>4.1211805555555561</v>
      </c>
      <c r="C49" s="60">
        <f t="shared" si="1"/>
        <v>3.826796279279715E-2</v>
      </c>
    </row>
    <row r="50" spans="1:7" s="55" customFormat="1" ht="12" customHeight="1" x14ac:dyDescent="0.2">
      <c r="A50" s="63" t="s">
        <v>43</v>
      </c>
      <c r="B50" s="20">
        <v>2.3548611111111111</v>
      </c>
      <c r="C50" s="60">
        <f t="shared" si="1"/>
        <v>2.1866486111782817E-2</v>
      </c>
      <c r="D50" s="65"/>
    </row>
    <row r="51" spans="1:7" s="55" customFormat="1" ht="12" customHeight="1" x14ac:dyDescent="0.2">
      <c r="A51" s="66" t="s">
        <v>47</v>
      </c>
      <c r="B51" s="67">
        <v>45.390625</v>
      </c>
      <c r="C51" s="68">
        <f t="shared" si="1"/>
        <v>0.42148280698360491</v>
      </c>
      <c r="E51" s="63"/>
      <c r="F51" s="69"/>
      <c r="G51" s="70"/>
    </row>
    <row r="52" spans="1:7" s="55" customFormat="1" ht="12" customHeight="1" x14ac:dyDescent="0.2">
      <c r="A52" s="63" t="s">
        <v>48</v>
      </c>
      <c r="B52" s="64">
        <v>13.625</v>
      </c>
      <c r="C52" s="60">
        <f t="shared" si="1"/>
        <v>0.12651738646805627</v>
      </c>
      <c r="E52" s="71"/>
      <c r="F52" s="58"/>
    </row>
    <row r="53" spans="1:7" s="55" customFormat="1" ht="12" customHeight="1" x14ac:dyDescent="0.2">
      <c r="A53" s="63" t="s">
        <v>80</v>
      </c>
      <c r="B53" s="64">
        <v>14.833333333333334</v>
      </c>
      <c r="C53" s="60">
        <f t="shared" si="1"/>
        <v>0.13773758282149248</v>
      </c>
      <c r="E53" s="71"/>
      <c r="F53" s="58"/>
    </row>
    <row r="54" spans="1:7" s="55" customFormat="1" ht="12" customHeight="1" x14ac:dyDescent="0.2">
      <c r="A54" s="66" t="s">
        <v>50</v>
      </c>
      <c r="B54" s="67">
        <v>28.458333333333336</v>
      </c>
      <c r="C54" s="68">
        <f t="shared" si="1"/>
        <v>0.26425496928954878</v>
      </c>
      <c r="E54" s="58"/>
      <c r="F54" s="72"/>
    </row>
    <row r="55" spans="1:7" s="74" customFormat="1" ht="12" customHeight="1" x14ac:dyDescent="0.2">
      <c r="A55" s="59" t="s">
        <v>51</v>
      </c>
      <c r="B55" s="20">
        <v>8.7916666666666679</v>
      </c>
      <c r="C55" s="60">
        <f t="shared" si="1"/>
        <v>8.1636601054311558E-2</v>
      </c>
      <c r="D55" s="73"/>
      <c r="E55" s="71"/>
    </row>
    <row r="56" spans="1:7" s="55" customFormat="1" ht="12" customHeight="1" x14ac:dyDescent="0.2">
      <c r="A56" s="75" t="s">
        <v>52</v>
      </c>
      <c r="B56" s="43">
        <v>8.7916666666666679</v>
      </c>
      <c r="C56" s="68">
        <f t="shared" si="1"/>
        <v>8.1636601054311558E-2</v>
      </c>
      <c r="D56" s="58"/>
      <c r="E56" s="58"/>
    </row>
    <row r="57" spans="1:7" s="55" customFormat="1" ht="12" customHeight="1" x14ac:dyDescent="0.2">
      <c r="A57" s="63" t="s">
        <v>81</v>
      </c>
      <c r="B57" s="64">
        <v>3.8097222222222222</v>
      </c>
      <c r="C57" s="60">
        <f t="shared" si="1"/>
        <v>3.5375860456868337E-2</v>
      </c>
      <c r="D57" s="58"/>
      <c r="E57" s="58"/>
      <c r="F57" s="72"/>
    </row>
    <row r="58" spans="1:7" s="55" customFormat="1" ht="12" customHeight="1" x14ac:dyDescent="0.2">
      <c r="A58" s="63" t="s">
        <v>66</v>
      </c>
      <c r="B58" s="20">
        <v>14.355555555555556</v>
      </c>
      <c r="C58" s="60">
        <f t="shared" si="1"/>
        <v>0.13330109138978896</v>
      </c>
      <c r="D58" s="58"/>
      <c r="E58" s="58"/>
      <c r="F58" s="72"/>
    </row>
    <row r="59" spans="1:7" s="55" customFormat="1" ht="12" customHeight="1" x14ac:dyDescent="0.2">
      <c r="A59" s="46" t="s">
        <v>63</v>
      </c>
      <c r="B59" s="20">
        <v>2.3444444444444446</v>
      </c>
      <c r="C59" s="60">
        <f t="shared" si="1"/>
        <v>2.1769760281149748E-2</v>
      </c>
      <c r="D59" s="73"/>
      <c r="E59" s="71"/>
      <c r="F59" s="58"/>
    </row>
    <row r="60" spans="1:7" s="55" customFormat="1" ht="12" customHeight="1" x14ac:dyDescent="0.2">
      <c r="A60" s="46" t="s">
        <v>65</v>
      </c>
      <c r="B60" s="20">
        <v>4.5423611111111111</v>
      </c>
      <c r="C60" s="60">
        <f t="shared" si="1"/>
        <v>4.2178910544727631E-2</v>
      </c>
      <c r="D60" s="73"/>
      <c r="E60" s="71"/>
      <c r="F60" s="58"/>
    </row>
    <row r="61" spans="1:7" s="55" customFormat="1" ht="14.25" customHeight="1" x14ac:dyDescent="0.2">
      <c r="A61" s="66" t="s">
        <v>54</v>
      </c>
      <c r="B61" s="67">
        <v>25.052083333333336</v>
      </c>
      <c r="C61" s="68">
        <f t="shared" si="1"/>
        <v>0.2326256226725347</v>
      </c>
      <c r="D61" s="76"/>
      <c r="E61" s="58"/>
      <c r="F61" s="72"/>
    </row>
    <row r="62" spans="1:7" s="55" customFormat="1" ht="13.5" customHeight="1" x14ac:dyDescent="0.2">
      <c r="A62" s="77" t="s">
        <v>55</v>
      </c>
      <c r="B62" s="67">
        <v>107.69270833333334</v>
      </c>
      <c r="C62" s="88">
        <f t="shared" si="1"/>
        <v>1</v>
      </c>
      <c r="E62" s="73"/>
      <c r="F62" s="78"/>
    </row>
    <row r="63" spans="1:7" ht="12" customHeight="1" x14ac:dyDescent="0.2">
      <c r="A63" s="12" t="s">
        <v>3</v>
      </c>
      <c r="B63" s="10"/>
      <c r="C63" s="10"/>
      <c r="E63" s="79"/>
      <c r="F63" s="79"/>
    </row>
    <row r="64" spans="1:7" x14ac:dyDescent="0.2">
      <c r="B64" s="80"/>
      <c r="C64" s="81"/>
    </row>
    <row r="65" spans="1:4" x14ac:dyDescent="0.2">
      <c r="A65" s="93"/>
      <c r="B65" s="93"/>
      <c r="C65" s="93"/>
    </row>
    <row r="66" spans="1:4" ht="11.25" customHeight="1" x14ac:dyDescent="0.2">
      <c r="A66" s="19" t="s">
        <v>0</v>
      </c>
      <c r="B66" s="9"/>
      <c r="C66" s="9"/>
    </row>
    <row r="67" spans="1:4" ht="11.25" customHeight="1" x14ac:dyDescent="0.2">
      <c r="A67" s="19" t="s">
        <v>56</v>
      </c>
      <c r="B67" s="9"/>
      <c r="C67" s="9"/>
    </row>
    <row r="68" spans="1:4" ht="11.25" customHeight="1" x14ac:dyDescent="0.2">
      <c r="A68" s="92" t="s">
        <v>67</v>
      </c>
      <c r="B68" s="92"/>
      <c r="C68" s="92"/>
    </row>
    <row r="69" spans="1:4" ht="11.25" customHeight="1" x14ac:dyDescent="0.2">
      <c r="A69" s="19" t="s">
        <v>57</v>
      </c>
      <c r="B69" s="9"/>
      <c r="C69" s="9"/>
    </row>
    <row r="70" spans="1:4" x14ac:dyDescent="0.2">
      <c r="A70" s="94" t="s">
        <v>78</v>
      </c>
      <c r="B70" s="94"/>
      <c r="C70" s="94"/>
    </row>
    <row r="71" spans="1:4" ht="15.75" customHeight="1" x14ac:dyDescent="0.2">
      <c r="A71" s="54" t="s">
        <v>76</v>
      </c>
      <c r="B71" s="54" t="s">
        <v>77</v>
      </c>
      <c r="C71" s="54" t="s">
        <v>13</v>
      </c>
    </row>
    <row r="73" spans="1:4" s="40" customFormat="1" ht="19.5" customHeight="1" x14ac:dyDescent="0.2">
      <c r="A73" s="17" t="s">
        <v>26</v>
      </c>
      <c r="B73" s="29">
        <v>26.777777777777775</v>
      </c>
      <c r="C73" s="21">
        <f>B73/B$91</f>
        <v>4.1649092355458155E-2</v>
      </c>
      <c r="D73" s="39"/>
    </row>
    <row r="74" spans="1:4" ht="20.25" customHeight="1" x14ac:dyDescent="0.2">
      <c r="A74" s="17" t="s">
        <v>68</v>
      </c>
      <c r="B74" s="29">
        <v>0.22777777777777777</v>
      </c>
      <c r="C74" s="21">
        <f t="shared" ref="C74:C91" si="2">B74/B$91</f>
        <v>3.5427651173729972E-4</v>
      </c>
      <c r="D74" s="28"/>
    </row>
    <row r="75" spans="1:4" x14ac:dyDescent="0.2">
      <c r="A75" s="17" t="s">
        <v>12</v>
      </c>
      <c r="B75" s="20">
        <v>11.917361111111111</v>
      </c>
      <c r="C75" s="21">
        <f t="shared" si="2"/>
        <v>1.8535790298548172E-2</v>
      </c>
      <c r="D75" s="28"/>
    </row>
    <row r="76" spans="1:4" s="40" customFormat="1" x14ac:dyDescent="0.2">
      <c r="A76" s="3" t="s">
        <v>27</v>
      </c>
      <c r="B76" s="29">
        <v>23.850694444444443</v>
      </c>
      <c r="C76" s="21">
        <f t="shared" si="2"/>
        <v>3.7096423157370606E-2</v>
      </c>
      <c r="D76" s="39"/>
    </row>
    <row r="77" spans="1:4" x14ac:dyDescent="0.2">
      <c r="A77" s="3" t="s">
        <v>4</v>
      </c>
      <c r="B77" s="20">
        <v>3.5923611111111113</v>
      </c>
      <c r="C77" s="21">
        <f t="shared" si="2"/>
        <v>5.5874158390763762E-3</v>
      </c>
      <c r="D77" s="28"/>
    </row>
    <row r="78" spans="1:4" x14ac:dyDescent="0.2">
      <c r="A78" s="5" t="s">
        <v>62</v>
      </c>
      <c r="B78" s="20">
        <v>9.3791666666666664</v>
      </c>
      <c r="C78" s="21">
        <f t="shared" si="2"/>
        <v>1.4587983437573079E-2</v>
      </c>
      <c r="D78" s="28"/>
    </row>
    <row r="79" spans="1:4" x14ac:dyDescent="0.2">
      <c r="A79" s="3" t="s">
        <v>9</v>
      </c>
      <c r="B79" s="20">
        <v>15.956249999999999</v>
      </c>
      <c r="C79" s="21">
        <f t="shared" si="2"/>
        <v>2.4817717713987608E-2</v>
      </c>
      <c r="D79" s="28"/>
    </row>
    <row r="80" spans="1:4" x14ac:dyDescent="0.2">
      <c r="A80" s="3" t="s">
        <v>5</v>
      </c>
      <c r="B80" s="20">
        <v>11.05625</v>
      </c>
      <c r="C80" s="21">
        <f t="shared" si="2"/>
        <v>1.7196452266370576E-2</v>
      </c>
      <c r="D80" s="28"/>
    </row>
    <row r="81" spans="1:6" x14ac:dyDescent="0.2">
      <c r="A81" s="3" t="s">
        <v>14</v>
      </c>
      <c r="B81" s="20">
        <v>42.822916666666664</v>
      </c>
      <c r="C81" s="21">
        <f t="shared" si="2"/>
        <v>6.6605064317928619E-2</v>
      </c>
      <c r="D81" s="28"/>
    </row>
    <row r="82" spans="1:6" s="2" customFormat="1" x14ac:dyDescent="0.2">
      <c r="A82" s="3" t="s">
        <v>29</v>
      </c>
      <c r="B82" s="20">
        <v>121.30902777777777</v>
      </c>
      <c r="C82" s="21">
        <f t="shared" si="2"/>
        <v>0.18867924528301888</v>
      </c>
      <c r="D82" s="28"/>
    </row>
    <row r="83" spans="1:6" x14ac:dyDescent="0.2">
      <c r="A83" s="3" t="s">
        <v>6</v>
      </c>
      <c r="B83" s="20">
        <v>7.697916666666667</v>
      </c>
      <c r="C83" s="21">
        <f t="shared" si="2"/>
        <v>1.1973033940877949E-2</v>
      </c>
      <c r="D83" s="28"/>
    </row>
    <row r="84" spans="1:6" x14ac:dyDescent="0.2">
      <c r="A84" s="3" t="s">
        <v>30</v>
      </c>
      <c r="B84" s="20">
        <v>38.129513888888887</v>
      </c>
      <c r="C84" s="21">
        <f t="shared" si="2"/>
        <v>5.9305131986902578E-2</v>
      </c>
      <c r="D84" s="28"/>
    </row>
    <row r="85" spans="1:6" ht="18" x14ac:dyDescent="0.2">
      <c r="A85" s="3" t="s">
        <v>31</v>
      </c>
      <c r="B85" s="20">
        <v>74.97881944444444</v>
      </c>
      <c r="C85" s="21">
        <f t="shared" si="2"/>
        <v>0.11661907876225726</v>
      </c>
      <c r="D85" s="28"/>
    </row>
    <row r="86" spans="1:6" s="2" customFormat="1" x14ac:dyDescent="0.2">
      <c r="A86" s="3" t="s">
        <v>61</v>
      </c>
      <c r="B86" s="20">
        <v>10.724305555555555</v>
      </c>
      <c r="C86" s="21">
        <f t="shared" si="2"/>
        <v>1.6680159057192435E-2</v>
      </c>
      <c r="D86" s="28"/>
    </row>
    <row r="87" spans="1:6" s="2" customFormat="1" x14ac:dyDescent="0.2">
      <c r="A87" s="3" t="s">
        <v>7</v>
      </c>
      <c r="B87" s="20">
        <v>28.461111111111112</v>
      </c>
      <c r="C87" s="21">
        <f t="shared" si="2"/>
        <v>4.4267282186102111E-2</v>
      </c>
      <c r="D87" s="28"/>
    </row>
    <row r="88" spans="1:6" x14ac:dyDescent="0.2">
      <c r="A88" s="3" t="s">
        <v>32</v>
      </c>
      <c r="B88" s="20">
        <v>24.067013888888891</v>
      </c>
      <c r="C88" s="21">
        <f t="shared" si="2"/>
        <v>3.7432877832389418E-2</v>
      </c>
      <c r="D88" s="28"/>
    </row>
    <row r="89" spans="1:6" s="40" customFormat="1" x14ac:dyDescent="0.2">
      <c r="A89" s="3" t="s">
        <v>33</v>
      </c>
      <c r="B89" s="29">
        <v>131.66666666666669</v>
      </c>
      <c r="C89" s="21">
        <f t="shared" si="2"/>
        <v>0.20478910556521962</v>
      </c>
      <c r="D89" s="39"/>
    </row>
    <row r="90" spans="1:6" s="40" customFormat="1" x14ac:dyDescent="0.2">
      <c r="A90" s="3" t="s">
        <v>34</v>
      </c>
      <c r="B90" s="29">
        <v>60.322916666666664</v>
      </c>
      <c r="C90" s="21">
        <f t="shared" si="2"/>
        <v>9.3823869487989445E-2</v>
      </c>
      <c r="D90" s="39"/>
    </row>
    <row r="91" spans="1:6" x14ac:dyDescent="0.2">
      <c r="A91" s="50" t="s">
        <v>8</v>
      </c>
      <c r="B91" s="43">
        <f>SUM(B73:B90)</f>
        <v>642.9378472222221</v>
      </c>
      <c r="C91" s="42">
        <f t="shared" si="2"/>
        <v>1</v>
      </c>
    </row>
    <row r="93" spans="1:6" x14ac:dyDescent="0.2">
      <c r="A93" s="12" t="s">
        <v>3</v>
      </c>
      <c r="B93" s="10"/>
      <c r="C93" s="10"/>
    </row>
    <row r="94" spans="1:6" x14ac:dyDescent="0.2">
      <c r="A94" s="35"/>
      <c r="B94" s="14"/>
      <c r="C94" s="14"/>
    </row>
    <row r="96" spans="1:6" x14ac:dyDescent="0.2">
      <c r="A96" s="96" t="s">
        <v>87</v>
      </c>
      <c r="B96" s="96"/>
      <c r="C96" s="96"/>
      <c r="D96" s="79"/>
      <c r="E96" s="79"/>
      <c r="F96" s="79"/>
    </row>
    <row r="97" spans="1:8" x14ac:dyDescent="0.2">
      <c r="A97" s="49" t="s">
        <v>56</v>
      </c>
      <c r="B97" s="48"/>
      <c r="C97" s="48"/>
      <c r="D97" s="82"/>
      <c r="E97" s="79"/>
      <c r="F97" s="79"/>
    </row>
    <row r="98" spans="1:8" ht="12.75" customHeight="1" x14ac:dyDescent="0.2">
      <c r="A98" s="92" t="s">
        <v>67</v>
      </c>
      <c r="B98" s="92"/>
      <c r="C98" s="92"/>
      <c r="D98" s="79"/>
      <c r="E98" s="79"/>
      <c r="F98" s="79"/>
    </row>
    <row r="99" spans="1:8" x14ac:dyDescent="0.2">
      <c r="A99" s="49" t="s">
        <v>57</v>
      </c>
      <c r="B99" s="48"/>
      <c r="C99" s="48"/>
      <c r="D99" s="79"/>
      <c r="E99" s="79"/>
      <c r="F99" s="79"/>
    </row>
    <row r="100" spans="1:8" ht="18" customHeight="1" x14ac:dyDescent="0.2">
      <c r="A100" s="94" t="s">
        <v>78</v>
      </c>
      <c r="B100" s="94"/>
      <c r="C100" s="94"/>
      <c r="D100" s="79"/>
      <c r="E100" s="79"/>
      <c r="F100" s="79"/>
    </row>
    <row r="101" spans="1:8" s="55" customFormat="1" x14ac:dyDescent="0.2">
      <c r="A101" s="54" t="s">
        <v>76</v>
      </c>
      <c r="B101" s="54" t="s">
        <v>77</v>
      </c>
      <c r="C101" s="54" t="s">
        <v>13</v>
      </c>
      <c r="D101" s="58"/>
      <c r="E101" s="58"/>
      <c r="F101" s="58"/>
    </row>
    <row r="102" spans="1:8" s="55" customFormat="1" x14ac:dyDescent="0.2">
      <c r="A102" s="63"/>
      <c r="B102" s="83"/>
      <c r="C102" s="83"/>
      <c r="D102" s="58"/>
      <c r="E102" s="58"/>
      <c r="F102" s="58"/>
    </row>
    <row r="103" spans="1:8" s="55" customFormat="1" ht="12" customHeight="1" x14ac:dyDescent="0.2">
      <c r="A103" s="59" t="s">
        <v>12</v>
      </c>
      <c r="B103" s="20">
        <v>13.6</v>
      </c>
      <c r="C103" s="60">
        <f>B103/B$117</f>
        <v>4.8028781953891486E-2</v>
      </c>
      <c r="D103" s="58"/>
      <c r="E103" s="58"/>
    </row>
    <row r="104" spans="1:8" s="55" customFormat="1" ht="12" customHeight="1" x14ac:dyDescent="0.2">
      <c r="A104" s="63" t="s">
        <v>27</v>
      </c>
      <c r="B104" s="20">
        <v>23.552083333333332</v>
      </c>
      <c r="C104" s="60">
        <f t="shared" ref="C104:C117" si="3">B104/B$117</f>
        <v>8.317484374827562E-2</v>
      </c>
      <c r="D104" s="58"/>
      <c r="E104" s="58"/>
    </row>
    <row r="105" spans="1:8" s="55" customFormat="1" ht="12" customHeight="1" x14ac:dyDescent="0.2">
      <c r="A105" s="59" t="s">
        <v>82</v>
      </c>
      <c r="B105" s="20">
        <v>6.8503472222222221</v>
      </c>
      <c r="C105" s="60">
        <f t="shared" si="3"/>
        <v>2.4192193606217452E-2</v>
      </c>
      <c r="D105" s="65"/>
      <c r="E105" s="58"/>
      <c r="F105" s="71"/>
      <c r="G105" s="58"/>
      <c r="H105" s="58"/>
    </row>
    <row r="106" spans="1:8" s="55" customFormat="1" ht="12" customHeight="1" x14ac:dyDescent="0.2">
      <c r="A106" s="59" t="s">
        <v>9</v>
      </c>
      <c r="B106" s="20">
        <v>12.145486111111111</v>
      </c>
      <c r="C106" s="60">
        <f t="shared" si="3"/>
        <v>4.2892125305483308E-2</v>
      </c>
      <c r="E106" s="58"/>
      <c r="F106" s="71"/>
      <c r="G106" s="58"/>
      <c r="H106" s="58"/>
    </row>
    <row r="107" spans="1:8" s="55" customFormat="1" ht="12" customHeight="1" x14ac:dyDescent="0.2">
      <c r="A107" s="46" t="s">
        <v>14</v>
      </c>
      <c r="B107" s="20">
        <v>33.164236111111116</v>
      </c>
      <c r="C107" s="60">
        <f t="shared" si="3"/>
        <v>0.11712043123881838</v>
      </c>
      <c r="D107" s="58"/>
      <c r="E107" s="58"/>
    </row>
    <row r="108" spans="1:8" s="55" customFormat="1" ht="12" customHeight="1" x14ac:dyDescent="0.2">
      <c r="A108" s="59" t="s">
        <v>5</v>
      </c>
      <c r="B108" s="20">
        <v>6.4750000000000005</v>
      </c>
      <c r="C108" s="60">
        <f t="shared" si="3"/>
        <v>2.2866644349371131E-2</v>
      </c>
      <c r="E108" s="58"/>
      <c r="F108" s="71"/>
      <c r="G108" s="58"/>
      <c r="H108" s="58"/>
    </row>
    <row r="109" spans="1:8" s="55" customFormat="1" ht="12" customHeight="1" x14ac:dyDescent="0.2">
      <c r="A109" s="59" t="s">
        <v>83</v>
      </c>
      <c r="B109" s="20">
        <v>1.7708333333333333</v>
      </c>
      <c r="C109" s="60">
        <f t="shared" si="3"/>
        <v>6.253747650246287E-3</v>
      </c>
      <c r="E109" s="58"/>
      <c r="F109" s="71"/>
      <c r="G109" s="58"/>
      <c r="H109" s="58"/>
    </row>
    <row r="110" spans="1:8" s="55" customFormat="1" ht="12" customHeight="1" x14ac:dyDescent="0.2">
      <c r="A110" s="59" t="s">
        <v>84</v>
      </c>
      <c r="B110" s="20">
        <v>1.9656250000000002</v>
      </c>
      <c r="C110" s="60">
        <f t="shared" si="3"/>
        <v>6.9416598917733793E-3</v>
      </c>
      <c r="E110" s="58"/>
      <c r="F110" s="71"/>
      <c r="G110" s="58"/>
      <c r="H110" s="58"/>
    </row>
    <row r="111" spans="1:8" s="55" customFormat="1" ht="12" customHeight="1" x14ac:dyDescent="0.2">
      <c r="A111" s="63" t="s">
        <v>85</v>
      </c>
      <c r="B111" s="20">
        <v>53.427083333333329</v>
      </c>
      <c r="C111" s="60">
        <f t="shared" si="3"/>
        <v>0.18867924528301885</v>
      </c>
      <c r="E111" s="58"/>
      <c r="F111" s="58"/>
    </row>
    <row r="112" spans="1:8" s="55" customFormat="1" ht="12" customHeight="1" x14ac:dyDescent="0.2">
      <c r="A112" s="46" t="s">
        <v>6</v>
      </c>
      <c r="B112" s="20">
        <v>6.541666666666667</v>
      </c>
      <c r="C112" s="60">
        <f t="shared" si="3"/>
        <v>2.3102079555027463E-2</v>
      </c>
      <c r="E112" s="58"/>
      <c r="F112" s="71"/>
      <c r="G112" s="58"/>
      <c r="H112" s="58"/>
    </row>
    <row r="113" spans="1:8" s="55" customFormat="1" ht="18" x14ac:dyDescent="0.2">
      <c r="A113" s="46" t="s">
        <v>86</v>
      </c>
      <c r="B113" s="20">
        <v>18.333333333333336</v>
      </c>
      <c r="C113" s="60">
        <f t="shared" si="3"/>
        <v>6.4744681555490985E-2</v>
      </c>
      <c r="E113" s="58"/>
      <c r="F113" s="71"/>
      <c r="G113" s="58"/>
      <c r="H113" s="58"/>
    </row>
    <row r="114" spans="1:8" s="55" customFormat="1" ht="12" customHeight="1" x14ac:dyDescent="0.2">
      <c r="A114" s="63" t="s">
        <v>7</v>
      </c>
      <c r="B114" s="20">
        <v>11.911458333333334</v>
      </c>
      <c r="C114" s="60">
        <f t="shared" si="3"/>
        <v>4.2065649635627235E-2</v>
      </c>
      <c r="E114" s="58"/>
      <c r="F114" s="58"/>
    </row>
    <row r="115" spans="1:8" s="55" customFormat="1" ht="12" customHeight="1" x14ac:dyDescent="0.2">
      <c r="A115" s="63" t="s">
        <v>32</v>
      </c>
      <c r="B115" s="20">
        <v>11.895138888888889</v>
      </c>
      <c r="C115" s="60">
        <f t="shared" si="3"/>
        <v>4.2008017059242606E-2</v>
      </c>
      <c r="E115" s="58"/>
      <c r="F115" s="58"/>
    </row>
    <row r="116" spans="1:8" s="55" customFormat="1" ht="12" customHeight="1" x14ac:dyDescent="0.2">
      <c r="A116" s="63" t="s">
        <v>33</v>
      </c>
      <c r="B116" s="84">
        <v>81.53125</v>
      </c>
      <c r="C116" s="60">
        <f t="shared" si="3"/>
        <v>0.28792989916751582</v>
      </c>
      <c r="E116" s="71"/>
      <c r="F116" s="85"/>
      <c r="G116" s="69"/>
    </row>
    <row r="117" spans="1:8" s="55" customFormat="1" ht="12" customHeight="1" x14ac:dyDescent="0.2">
      <c r="A117" s="89" t="s">
        <v>8</v>
      </c>
      <c r="B117" s="67">
        <v>283.16354166666667</v>
      </c>
      <c r="C117" s="68">
        <f t="shared" si="3"/>
        <v>1</v>
      </c>
      <c r="E117" s="58"/>
      <c r="F117" s="86"/>
      <c r="G117" s="69"/>
    </row>
    <row r="119" spans="1:8" s="2" customFormat="1" x14ac:dyDescent="0.2">
      <c r="A119" s="9" t="s">
        <v>0</v>
      </c>
      <c r="B119" s="9"/>
      <c r="C119" s="9"/>
      <c r="E119" s="14"/>
    </row>
    <row r="120" spans="1:8" s="2" customFormat="1" x14ac:dyDescent="0.2">
      <c r="A120" s="9" t="s">
        <v>17</v>
      </c>
      <c r="B120" s="9"/>
      <c r="C120" s="9"/>
    </row>
    <row r="121" spans="1:8" s="2" customFormat="1" ht="12" customHeight="1" x14ac:dyDescent="0.2">
      <c r="A121" s="9" t="s">
        <v>1</v>
      </c>
      <c r="B121" s="9"/>
      <c r="C121" s="9"/>
    </row>
    <row r="122" spans="1:8" s="2" customFormat="1" ht="12" customHeight="1" x14ac:dyDescent="0.2">
      <c r="A122" s="94" t="s">
        <v>78</v>
      </c>
      <c r="B122" s="94"/>
      <c r="C122" s="94"/>
    </row>
    <row r="123" spans="1:8" s="2" customFormat="1" ht="15.75" customHeight="1" x14ac:dyDescent="0.2">
      <c r="A123" s="54" t="s">
        <v>76</v>
      </c>
      <c r="B123" s="54" t="s">
        <v>77</v>
      </c>
      <c r="C123" s="54" t="s">
        <v>13</v>
      </c>
    </row>
    <row r="124" spans="1:8" s="2" customFormat="1" ht="12" customHeight="1" x14ac:dyDescent="0.2">
      <c r="A124" s="6"/>
    </row>
    <row r="125" spans="1:8" s="2" customFormat="1" x14ac:dyDescent="0.2">
      <c r="A125" s="37" t="s">
        <v>16</v>
      </c>
      <c r="B125" s="29">
        <v>0.37777777777777777</v>
      </c>
      <c r="C125" s="21">
        <f>B125/B$141</f>
        <v>6.6800267201068788E-4</v>
      </c>
    </row>
    <row r="126" spans="1:8" s="2" customFormat="1" ht="11.25" customHeight="1" x14ac:dyDescent="0.2">
      <c r="A126" s="37" t="s">
        <v>18</v>
      </c>
      <c r="B126" s="29">
        <v>0.28333333333333333</v>
      </c>
      <c r="C126" s="21">
        <f t="shared" ref="C126:C141" si="4">B126/B$141</f>
        <v>5.0100200400801599E-4</v>
      </c>
    </row>
    <row r="127" spans="1:8" s="2" customFormat="1" ht="11.25" customHeight="1" x14ac:dyDescent="0.2">
      <c r="A127" s="37" t="s">
        <v>70</v>
      </c>
      <c r="B127" s="29">
        <v>16.134027777777774</v>
      </c>
      <c r="C127" s="21">
        <f t="shared" si="4"/>
        <v>2.8528871468427041E-2</v>
      </c>
      <c r="D127" s="14"/>
    </row>
    <row r="128" spans="1:8" s="2" customFormat="1" x14ac:dyDescent="0.2">
      <c r="A128" s="16" t="s">
        <v>71</v>
      </c>
      <c r="B128" s="29">
        <v>0.37777777777777777</v>
      </c>
      <c r="C128" s="21">
        <f t="shared" si="4"/>
        <v>6.6800267201068788E-4</v>
      </c>
      <c r="D128" s="31"/>
    </row>
    <row r="129" spans="1:5" s="2" customFormat="1" x14ac:dyDescent="0.2">
      <c r="A129" s="16" t="s">
        <v>66</v>
      </c>
      <c r="B129" s="29">
        <v>0.28333333333333333</v>
      </c>
      <c r="C129" s="21">
        <f t="shared" si="4"/>
        <v>5.0100200400801599E-4</v>
      </c>
      <c r="D129" s="14"/>
    </row>
    <row r="130" spans="1:5" s="2" customFormat="1" x14ac:dyDescent="0.2">
      <c r="A130" s="16" t="s">
        <v>65</v>
      </c>
      <c r="B130" s="29">
        <v>23.236111111111114</v>
      </c>
      <c r="C130" s="21">
        <f t="shared" si="4"/>
        <v>4.1087076113010337E-2</v>
      </c>
      <c r="D130" s="14"/>
      <c r="E130" s="32"/>
    </row>
    <row r="131" spans="1:5" s="2" customFormat="1" ht="18" x14ac:dyDescent="0.2">
      <c r="A131" s="17" t="s">
        <v>68</v>
      </c>
      <c r="B131" s="29">
        <v>38.140277777777783</v>
      </c>
      <c r="C131" s="21">
        <f t="shared" si="4"/>
        <v>6.7441255059137881E-2</v>
      </c>
      <c r="D131" s="14"/>
      <c r="E131" s="32"/>
    </row>
    <row r="132" spans="1:5" s="2" customFormat="1" x14ac:dyDescent="0.2">
      <c r="A132" s="38" t="s">
        <v>12</v>
      </c>
      <c r="B132" s="29">
        <v>9.4444444444444442E-2</v>
      </c>
      <c r="C132" s="21">
        <f t="shared" si="4"/>
        <v>1.6700066800267197E-4</v>
      </c>
      <c r="D132" s="15"/>
    </row>
    <row r="133" spans="1:5" s="2" customFormat="1" x14ac:dyDescent="0.2">
      <c r="A133" s="38" t="s">
        <v>4</v>
      </c>
      <c r="B133" s="29">
        <v>6.4638888888888895</v>
      </c>
      <c r="C133" s="21">
        <f t="shared" si="4"/>
        <v>1.1429722189476993E-2</v>
      </c>
      <c r="D133" s="15"/>
      <c r="E133" s="15"/>
    </row>
    <row r="134" spans="1:5" s="2" customFormat="1" ht="11.25" customHeight="1" x14ac:dyDescent="0.2">
      <c r="A134" s="37" t="s">
        <v>5</v>
      </c>
      <c r="B134" s="29">
        <v>93.84375</v>
      </c>
      <c r="C134" s="21">
        <f t="shared" si="4"/>
        <v>0.16593849463633145</v>
      </c>
      <c r="D134" s="15"/>
      <c r="E134" s="14"/>
    </row>
    <row r="135" spans="1:5" s="2" customFormat="1" ht="11.25" customHeight="1" x14ac:dyDescent="0.2">
      <c r="A135" s="37" t="s">
        <v>14</v>
      </c>
      <c r="B135" s="29">
        <v>0.18888888888888888</v>
      </c>
      <c r="C135" s="21">
        <f t="shared" si="4"/>
        <v>3.3400133600534394E-4</v>
      </c>
      <c r="D135" s="15"/>
      <c r="E135" s="14"/>
    </row>
    <row r="136" spans="1:5" s="2" customFormat="1" ht="11.25" customHeight="1" x14ac:dyDescent="0.2">
      <c r="A136" s="37" t="s">
        <v>22</v>
      </c>
      <c r="B136" s="29">
        <v>83.063888888888897</v>
      </c>
      <c r="C136" s="21">
        <f t="shared" si="4"/>
        <v>0.14687708750835002</v>
      </c>
      <c r="D136" s="31"/>
      <c r="E136" s="15"/>
    </row>
    <row r="137" spans="1:5" s="2" customFormat="1" ht="11.25" customHeight="1" x14ac:dyDescent="0.2">
      <c r="A137" s="37" t="s">
        <v>9</v>
      </c>
      <c r="B137" s="29">
        <v>9.4444444444444442E-2</v>
      </c>
      <c r="C137" s="21">
        <f t="shared" si="4"/>
        <v>1.6700066800267197E-4</v>
      </c>
      <c r="D137" s="14"/>
      <c r="E137" s="14"/>
    </row>
    <row r="138" spans="1:5" s="2" customFormat="1" ht="11.25" customHeight="1" x14ac:dyDescent="0.2">
      <c r="A138" s="37" t="s">
        <v>2</v>
      </c>
      <c r="B138" s="29">
        <v>71.279166666666669</v>
      </c>
      <c r="C138" s="21">
        <f t="shared" si="4"/>
        <v>0.12603884239066365</v>
      </c>
      <c r="D138" s="33"/>
      <c r="E138" s="14"/>
    </row>
    <row r="139" spans="1:5" s="2" customFormat="1" ht="11.25" customHeight="1" x14ac:dyDescent="0.2">
      <c r="A139" s="37" t="s">
        <v>7</v>
      </c>
      <c r="B139" s="29">
        <v>208.3736111111111</v>
      </c>
      <c r="C139" s="21">
        <f t="shared" si="4"/>
        <v>0.36845504734960111</v>
      </c>
      <c r="D139" s="31"/>
      <c r="E139" s="14"/>
    </row>
    <row r="140" spans="1:5" s="2" customFormat="1" ht="11.25" customHeight="1" x14ac:dyDescent="0.2">
      <c r="A140" s="3" t="s">
        <v>32</v>
      </c>
      <c r="B140" s="29">
        <v>23.298611111111111</v>
      </c>
      <c r="C140" s="21">
        <f t="shared" si="4"/>
        <v>4.1197591260953272E-2</v>
      </c>
      <c r="D140" s="34"/>
      <c r="E140" s="14"/>
    </row>
    <row r="141" spans="1:5" s="2" customFormat="1" ht="11.25" customHeight="1" x14ac:dyDescent="0.2">
      <c r="A141" s="51" t="s">
        <v>8</v>
      </c>
      <c r="B141" s="44">
        <v>565.53333333333342</v>
      </c>
      <c r="C141" s="42">
        <f t="shared" si="4"/>
        <v>1</v>
      </c>
      <c r="D141" s="15"/>
      <c r="E141" s="14"/>
    </row>
    <row r="142" spans="1:5" s="2" customFormat="1" ht="11.25" customHeight="1" x14ac:dyDescent="0.2">
      <c r="A142" s="5"/>
      <c r="B142" s="11"/>
      <c r="C142" s="13"/>
      <c r="D142" s="15"/>
      <c r="E142" s="14"/>
    </row>
    <row r="143" spans="1:5" s="2" customFormat="1" ht="11.25" customHeight="1" x14ac:dyDescent="0.2">
      <c r="A143" s="12" t="s">
        <v>3</v>
      </c>
      <c r="B143" s="87"/>
      <c r="C143" s="10"/>
      <c r="D143" s="14"/>
      <c r="E143" s="14"/>
    </row>
    <row r="144" spans="1:5" s="2" customFormat="1" ht="10.5" customHeight="1" x14ac:dyDescent="0.2">
      <c r="A144" s="3"/>
      <c r="B144" s="4"/>
      <c r="C144" s="4"/>
      <c r="D144" s="14"/>
    </row>
    <row r="145" spans="1:4" s="2" customFormat="1" ht="14.25" customHeight="1" x14ac:dyDescent="0.2">
      <c r="D145" s="14"/>
    </row>
    <row r="146" spans="1:4" s="2" customFormat="1" ht="14.25" customHeight="1" x14ac:dyDescent="0.2">
      <c r="A146" s="3"/>
      <c r="B146" s="4"/>
      <c r="C146" s="4"/>
    </row>
    <row r="147" spans="1:4" s="2" customFormat="1" ht="14.25" customHeight="1" x14ac:dyDescent="0.2">
      <c r="A147" s="3"/>
      <c r="B147" s="4"/>
      <c r="C147" s="4"/>
    </row>
    <row r="148" spans="1:4" s="2" customFormat="1" ht="12" customHeight="1" x14ac:dyDescent="0.2">
      <c r="A148" s="3"/>
      <c r="B148" s="4"/>
      <c r="C148" s="4"/>
    </row>
  </sheetData>
  <mergeCells count="15">
    <mergeCell ref="A122:C122"/>
    <mergeCell ref="A6:C6"/>
    <mergeCell ref="A35:C35"/>
    <mergeCell ref="A36:C36"/>
    <mergeCell ref="A37:C37"/>
    <mergeCell ref="A38:C38"/>
    <mergeCell ref="A96:C96"/>
    <mergeCell ref="A39:C39"/>
    <mergeCell ref="A100:C100"/>
    <mergeCell ref="A98:C98"/>
    <mergeCell ref="A1:C1"/>
    <mergeCell ref="A4:C4"/>
    <mergeCell ref="A68:C68"/>
    <mergeCell ref="A65:C65"/>
    <mergeCell ref="A70:C70"/>
  </mergeCells>
  <phoneticPr fontId="0" type="noConversion"/>
  <printOptions horizontalCentered="1"/>
  <pageMargins left="0.39370078740157483" right="0.39370078740157483" top="0.39370078740157483" bottom="0.39370078740157483" header="0" footer="0"/>
  <pageSetup scale="94" orientation="portrait" r:id="rId1"/>
  <headerFooter alignWithMargins="0"/>
  <rowBreaks count="2" manualBreakCount="2">
    <brk id="64" max="2" man="1"/>
    <brk id="118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44"/>
  <sheetViews>
    <sheetView topLeftCell="A7" workbookViewId="0">
      <selection activeCell="D47" sqref="D47"/>
    </sheetView>
  </sheetViews>
  <sheetFormatPr baseColWidth="10" defaultRowHeight="12.75" x14ac:dyDescent="0.2"/>
  <cols>
    <col min="1" max="1" width="7.140625" customWidth="1"/>
    <col min="2" max="2" width="40.140625" customWidth="1"/>
    <col min="4" max="4" width="13.28515625" customWidth="1"/>
    <col min="5" max="5" width="14.140625" customWidth="1"/>
    <col min="6" max="6" width="18.7109375" customWidth="1"/>
  </cols>
  <sheetData>
    <row r="4" spans="2:12" s="2" customFormat="1" x14ac:dyDescent="0.2">
      <c r="B4" s="45" t="s">
        <v>0</v>
      </c>
      <c r="C4" s="45"/>
      <c r="D4" s="45"/>
      <c r="E4" s="45"/>
      <c r="F4" s="45"/>
      <c r="G4" s="45"/>
      <c r="H4" s="45"/>
      <c r="I4" s="45"/>
      <c r="J4" s="45"/>
      <c r="L4" s="14"/>
    </row>
    <row r="5" spans="2:12" s="2" customFormat="1" x14ac:dyDescent="0.2">
      <c r="B5" s="45" t="s">
        <v>17</v>
      </c>
      <c r="C5" s="45"/>
      <c r="D5" s="45"/>
      <c r="E5" s="45"/>
      <c r="F5" s="45"/>
      <c r="G5" s="45"/>
      <c r="H5" s="45"/>
      <c r="I5" s="45"/>
      <c r="J5" s="45"/>
    </row>
    <row r="6" spans="2:12" s="2" customFormat="1" ht="12" customHeight="1" x14ac:dyDescent="0.2">
      <c r="B6" s="45" t="s">
        <v>1</v>
      </c>
      <c r="C6" s="45"/>
      <c r="D6" s="45"/>
      <c r="E6" s="45"/>
      <c r="F6" s="45"/>
      <c r="G6" s="45"/>
      <c r="H6" s="45"/>
      <c r="I6" s="45"/>
      <c r="J6" s="45"/>
    </row>
    <row r="7" spans="2:12" s="2" customFormat="1" ht="12" customHeight="1" x14ac:dyDescent="0.2">
      <c r="B7" s="1"/>
    </row>
    <row r="8" spans="2:12" s="2" customFormat="1" ht="15.75" customHeight="1" x14ac:dyDescent="0.2">
      <c r="B8" s="7" t="s">
        <v>11</v>
      </c>
      <c r="C8" s="8" t="s">
        <v>73</v>
      </c>
      <c r="D8" s="8" t="s">
        <v>74</v>
      </c>
      <c r="E8" s="8" t="s">
        <v>75</v>
      </c>
      <c r="F8" s="8" t="s">
        <v>72</v>
      </c>
      <c r="G8" s="8"/>
      <c r="H8" s="8"/>
      <c r="I8" s="8"/>
      <c r="J8" s="8"/>
    </row>
    <row r="9" spans="2:12" s="2" customFormat="1" ht="12" customHeight="1" x14ac:dyDescent="0.2">
      <c r="B9" s="6"/>
      <c r="F9" s="23">
        <f>SUM(C9:E9)</f>
        <v>0</v>
      </c>
    </row>
    <row r="10" spans="2:12" s="2" customFormat="1" x14ac:dyDescent="0.2">
      <c r="B10" s="37" t="s">
        <v>23</v>
      </c>
      <c r="C10" s="30"/>
      <c r="D10" s="30"/>
      <c r="E10" s="30"/>
      <c r="F10" s="23">
        <f t="shared" ref="F10:F43" si="0">SUM(C10:E10)</f>
        <v>0</v>
      </c>
      <c r="G10" s="26"/>
      <c r="H10" s="26"/>
      <c r="I10" s="26"/>
      <c r="J10" s="21"/>
    </row>
    <row r="11" spans="2:12" s="2" customFormat="1" x14ac:dyDescent="0.2">
      <c r="B11" s="37" t="s">
        <v>16</v>
      </c>
      <c r="C11" s="30"/>
      <c r="D11" s="30"/>
      <c r="E11" s="30">
        <v>0.37777777777777777</v>
      </c>
      <c r="F11" s="23">
        <f t="shared" si="0"/>
        <v>0.37777777777777777</v>
      </c>
      <c r="G11" s="26"/>
      <c r="H11" s="26"/>
      <c r="I11" s="26"/>
      <c r="J11" s="21"/>
    </row>
    <row r="12" spans="2:12" s="2" customFormat="1" x14ac:dyDescent="0.2">
      <c r="B12" s="37" t="s">
        <v>18</v>
      </c>
      <c r="C12" s="30"/>
      <c r="D12" s="30"/>
      <c r="E12" s="30">
        <v>0.28333333333333333</v>
      </c>
      <c r="F12" s="23">
        <f t="shared" si="0"/>
        <v>0.28333333333333333</v>
      </c>
      <c r="G12" s="26"/>
      <c r="H12" s="26"/>
      <c r="I12" s="26"/>
      <c r="J12" s="21"/>
    </row>
    <row r="13" spans="2:12" s="2" customFormat="1" x14ac:dyDescent="0.2">
      <c r="B13" s="37" t="s">
        <v>25</v>
      </c>
      <c r="C13" s="30"/>
      <c r="D13" s="30"/>
      <c r="E13" s="30"/>
      <c r="F13" s="23">
        <f t="shared" si="0"/>
        <v>0</v>
      </c>
      <c r="G13" s="26"/>
      <c r="H13" s="26"/>
      <c r="I13" s="26"/>
      <c r="J13" s="21"/>
      <c r="K13" s="14"/>
    </row>
    <row r="14" spans="2:12" s="2" customFormat="1" x14ac:dyDescent="0.2">
      <c r="B14" s="37" t="s">
        <v>70</v>
      </c>
      <c r="C14" s="47">
        <v>0.43055555555555558</v>
      </c>
      <c r="D14" s="30"/>
      <c r="E14" s="30">
        <v>0.61388888888888882</v>
      </c>
      <c r="F14" s="23">
        <f t="shared" si="0"/>
        <v>1.0444444444444443</v>
      </c>
      <c r="G14" s="26"/>
      <c r="H14" s="26"/>
      <c r="I14" s="26"/>
      <c r="J14" s="21"/>
      <c r="K14" s="14"/>
    </row>
    <row r="15" spans="2:12" s="2" customFormat="1" x14ac:dyDescent="0.2">
      <c r="B15" s="37" t="s">
        <v>21</v>
      </c>
      <c r="C15" s="30"/>
      <c r="D15" s="30"/>
      <c r="E15" s="30"/>
      <c r="F15" s="23">
        <f t="shared" si="0"/>
        <v>0</v>
      </c>
      <c r="G15" s="26"/>
      <c r="H15" s="26"/>
      <c r="I15" s="26"/>
      <c r="J15" s="21"/>
      <c r="K15" s="31"/>
    </row>
    <row r="16" spans="2:12" s="2" customFormat="1" x14ac:dyDescent="0.2">
      <c r="B16" s="16" t="s">
        <v>71</v>
      </c>
      <c r="C16" s="30"/>
      <c r="D16" s="30"/>
      <c r="E16" s="30">
        <v>0.37777777777777777</v>
      </c>
      <c r="F16" s="23">
        <f t="shared" si="0"/>
        <v>0.37777777777777777</v>
      </c>
      <c r="G16" s="26"/>
      <c r="H16" s="26"/>
      <c r="I16" s="26"/>
      <c r="J16" s="21"/>
      <c r="K16" s="31"/>
    </row>
    <row r="17" spans="2:12" s="2" customFormat="1" x14ac:dyDescent="0.2">
      <c r="B17" s="37" t="s">
        <v>64</v>
      </c>
      <c r="C17" s="30"/>
      <c r="D17" s="30"/>
      <c r="E17" s="30"/>
      <c r="F17" s="23">
        <f t="shared" si="0"/>
        <v>0</v>
      </c>
      <c r="G17" s="26"/>
      <c r="H17" s="26"/>
      <c r="I17" s="26"/>
      <c r="J17" s="21"/>
      <c r="K17" s="31"/>
    </row>
    <row r="18" spans="2:12" s="2" customFormat="1" x14ac:dyDescent="0.2">
      <c r="B18" s="37" t="s">
        <v>19</v>
      </c>
      <c r="C18" s="30"/>
      <c r="D18" s="30"/>
      <c r="E18" s="30"/>
      <c r="F18" s="23">
        <f t="shared" si="0"/>
        <v>0</v>
      </c>
      <c r="G18" s="26"/>
      <c r="H18" s="26"/>
      <c r="I18" s="26"/>
      <c r="J18" s="21"/>
      <c r="K18" s="14"/>
    </row>
    <row r="19" spans="2:12" s="2" customFormat="1" x14ac:dyDescent="0.2">
      <c r="B19" s="16" t="s">
        <v>66</v>
      </c>
      <c r="C19" s="30"/>
      <c r="D19" s="30"/>
      <c r="E19" s="30">
        <v>0.28333333333333333</v>
      </c>
      <c r="F19" s="23">
        <f t="shared" si="0"/>
        <v>0.28333333333333333</v>
      </c>
      <c r="G19" s="26"/>
      <c r="H19" s="26"/>
      <c r="I19" s="26"/>
      <c r="J19" s="21"/>
      <c r="K19" s="14"/>
    </row>
    <row r="20" spans="2:12" s="2" customFormat="1" x14ac:dyDescent="0.2">
      <c r="B20" s="46" t="s">
        <v>63</v>
      </c>
      <c r="C20" s="30"/>
      <c r="D20" s="30"/>
      <c r="E20" s="30"/>
      <c r="F20" s="23">
        <f t="shared" si="0"/>
        <v>0</v>
      </c>
      <c r="G20" s="26"/>
      <c r="H20" s="26"/>
      <c r="I20" s="26"/>
      <c r="J20" s="21"/>
      <c r="K20" s="14"/>
      <c r="L20" s="32"/>
    </row>
    <row r="21" spans="2:12" s="2" customFormat="1" x14ac:dyDescent="0.2">
      <c r="B21" s="16" t="s">
        <v>65</v>
      </c>
      <c r="C21" s="47">
        <v>0.86111111111111116</v>
      </c>
      <c r="D21" s="30">
        <v>5.1333333333333337</v>
      </c>
      <c r="E21" s="30"/>
      <c r="F21" s="23">
        <f t="shared" si="0"/>
        <v>5.9944444444444454</v>
      </c>
      <c r="G21" s="26"/>
      <c r="H21" s="26"/>
      <c r="I21" s="26"/>
      <c r="J21" s="21"/>
      <c r="K21" s="14"/>
      <c r="L21" s="32"/>
    </row>
    <row r="22" spans="2:12" s="2" customFormat="1" x14ac:dyDescent="0.2">
      <c r="B22" s="3" t="s">
        <v>58</v>
      </c>
      <c r="C22" s="30"/>
      <c r="D22" s="30"/>
      <c r="E22" s="30"/>
      <c r="F22" s="23">
        <f t="shared" si="0"/>
        <v>0</v>
      </c>
      <c r="G22" s="26"/>
      <c r="H22" s="26"/>
      <c r="I22" s="26"/>
      <c r="J22" s="21"/>
      <c r="K22" s="14"/>
      <c r="L22" s="32"/>
    </row>
    <row r="23" spans="2:12" s="2" customFormat="1" ht="18" x14ac:dyDescent="0.2">
      <c r="B23" s="17" t="s">
        <v>68</v>
      </c>
      <c r="C23" s="47">
        <v>0.86111111111111116</v>
      </c>
      <c r="D23" s="30">
        <v>10.266666666666667</v>
      </c>
      <c r="E23" s="30">
        <v>0.28333333333333333</v>
      </c>
      <c r="F23" s="23">
        <f t="shared" si="0"/>
        <v>11.411111111111111</v>
      </c>
      <c r="G23" s="26"/>
      <c r="H23" s="26"/>
      <c r="I23" s="26"/>
      <c r="J23" s="21"/>
      <c r="K23" s="14"/>
      <c r="L23" s="32"/>
    </row>
    <row r="24" spans="2:12" s="2" customFormat="1" x14ac:dyDescent="0.2">
      <c r="B24" s="38" t="s">
        <v>12</v>
      </c>
      <c r="C24" s="30"/>
      <c r="D24" s="30"/>
      <c r="E24" s="30">
        <v>9.4444444444444442E-2</v>
      </c>
      <c r="F24" s="23">
        <f t="shared" si="0"/>
        <v>9.4444444444444442E-2</v>
      </c>
      <c r="G24" s="26"/>
      <c r="H24" s="26"/>
      <c r="I24" s="26"/>
      <c r="J24" s="21"/>
      <c r="K24" s="15"/>
    </row>
    <row r="25" spans="2:12" s="2" customFormat="1" x14ac:dyDescent="0.2">
      <c r="B25" s="38" t="s">
        <v>15</v>
      </c>
      <c r="C25" s="30"/>
      <c r="D25" s="30"/>
      <c r="E25" s="30"/>
      <c r="F25" s="23">
        <f t="shared" si="0"/>
        <v>0</v>
      </c>
      <c r="G25" s="26"/>
      <c r="H25" s="26"/>
      <c r="I25" s="26"/>
      <c r="J25" s="21"/>
      <c r="K25" s="14"/>
      <c r="L25" s="14"/>
    </row>
    <row r="26" spans="2:12" s="2" customFormat="1" x14ac:dyDescent="0.2">
      <c r="B26" s="38" t="s">
        <v>4</v>
      </c>
      <c r="C26" s="47">
        <v>0.43055555555555558</v>
      </c>
      <c r="D26" s="30"/>
      <c r="E26" s="30"/>
      <c r="F26" s="23">
        <f t="shared" si="0"/>
        <v>0.43055555555555558</v>
      </c>
      <c r="G26" s="26"/>
      <c r="H26" s="26"/>
      <c r="I26" s="26"/>
      <c r="J26" s="21"/>
      <c r="K26" s="15"/>
      <c r="L26" s="15"/>
    </row>
    <row r="27" spans="2:12" s="2" customFormat="1" x14ac:dyDescent="0.2">
      <c r="B27" s="37" t="s">
        <v>20</v>
      </c>
      <c r="C27" s="30"/>
      <c r="D27" s="30"/>
      <c r="E27" s="30"/>
      <c r="F27" s="23">
        <f t="shared" si="0"/>
        <v>0</v>
      </c>
      <c r="G27" s="26"/>
      <c r="H27" s="26"/>
      <c r="I27" s="26"/>
      <c r="J27" s="21"/>
      <c r="K27" s="31"/>
      <c r="L27" s="14"/>
    </row>
    <row r="28" spans="2:12" s="2" customFormat="1" ht="18" x14ac:dyDescent="0.2">
      <c r="B28" s="5" t="s">
        <v>59</v>
      </c>
      <c r="C28" s="30"/>
      <c r="D28" s="30"/>
      <c r="E28" s="30"/>
      <c r="F28" s="23">
        <f t="shared" si="0"/>
        <v>0</v>
      </c>
      <c r="G28" s="26"/>
      <c r="H28" s="26"/>
      <c r="I28" s="26"/>
      <c r="J28" s="21"/>
      <c r="K28" s="31"/>
      <c r="L28" s="14"/>
    </row>
    <row r="29" spans="2:12" s="2" customFormat="1" x14ac:dyDescent="0.2">
      <c r="B29" s="5" t="s">
        <v>62</v>
      </c>
      <c r="C29" s="30"/>
      <c r="D29" s="30"/>
      <c r="E29" s="30"/>
      <c r="F29" s="23">
        <f t="shared" si="0"/>
        <v>0</v>
      </c>
      <c r="G29" s="26"/>
      <c r="H29" s="26"/>
      <c r="I29" s="26"/>
      <c r="J29" s="21"/>
      <c r="K29" s="31"/>
      <c r="L29" s="14"/>
    </row>
    <row r="30" spans="2:12" s="2" customFormat="1" x14ac:dyDescent="0.2">
      <c r="B30" s="37" t="s">
        <v>5</v>
      </c>
      <c r="C30" s="47">
        <v>1.3097222222222222</v>
      </c>
      <c r="D30" s="30">
        <v>2.8916666666666671</v>
      </c>
      <c r="E30" s="30">
        <v>1.1923611111111112</v>
      </c>
      <c r="F30" s="23">
        <f t="shared" si="0"/>
        <v>5.3937500000000007</v>
      </c>
      <c r="G30" s="26"/>
      <c r="H30" s="26"/>
      <c r="I30" s="26"/>
      <c r="J30" s="21"/>
      <c r="K30" s="15"/>
      <c r="L30" s="14"/>
    </row>
    <row r="31" spans="2:12" s="2" customFormat="1" x14ac:dyDescent="0.2">
      <c r="B31" s="37" t="s">
        <v>14</v>
      </c>
      <c r="C31" s="30"/>
      <c r="D31" s="30"/>
      <c r="E31" s="30">
        <v>0.18888888888888888</v>
      </c>
      <c r="F31" s="23">
        <f t="shared" si="0"/>
        <v>0.18888888888888888</v>
      </c>
      <c r="G31" s="26"/>
      <c r="H31" s="26"/>
      <c r="I31" s="26"/>
      <c r="J31" s="21"/>
      <c r="K31" s="15"/>
      <c r="L31" s="14"/>
    </row>
    <row r="32" spans="2:12" s="2" customFormat="1" x14ac:dyDescent="0.2">
      <c r="B32" s="37" t="s">
        <v>22</v>
      </c>
      <c r="C32" s="47">
        <v>2.5652777777777778</v>
      </c>
      <c r="D32" s="30">
        <v>17.858333333333334</v>
      </c>
      <c r="E32" s="30">
        <v>1.3576388888888891</v>
      </c>
      <c r="F32" s="23">
        <f t="shared" si="0"/>
        <v>21.78125</v>
      </c>
      <c r="G32" s="26"/>
      <c r="H32" s="26"/>
      <c r="I32" s="26"/>
      <c r="J32" s="21"/>
      <c r="K32" s="31"/>
      <c r="L32" s="15"/>
    </row>
    <row r="33" spans="2:13" s="2" customFormat="1" x14ac:dyDescent="0.2">
      <c r="B33" s="37" t="s">
        <v>9</v>
      </c>
      <c r="C33" s="30"/>
      <c r="D33" s="30"/>
      <c r="E33" s="30">
        <v>9.4444444444444442E-2</v>
      </c>
      <c r="F33" s="23">
        <f t="shared" si="0"/>
        <v>9.4444444444444442E-2</v>
      </c>
      <c r="G33" s="26"/>
      <c r="H33" s="26"/>
      <c r="I33" s="26"/>
      <c r="J33" s="21"/>
      <c r="K33" s="14"/>
      <c r="L33" s="14"/>
    </row>
    <row r="34" spans="2:13" s="2" customFormat="1" x14ac:dyDescent="0.2">
      <c r="B34" s="3" t="s">
        <v>60</v>
      </c>
      <c r="C34" s="30"/>
      <c r="D34" s="30"/>
      <c r="E34" s="30"/>
      <c r="F34" s="23">
        <f t="shared" si="0"/>
        <v>0</v>
      </c>
      <c r="G34" s="26"/>
      <c r="H34" s="26"/>
      <c r="I34" s="26"/>
      <c r="J34" s="21"/>
      <c r="K34" s="14"/>
      <c r="L34" s="14"/>
    </row>
    <row r="35" spans="2:13" s="2" customFormat="1" x14ac:dyDescent="0.2">
      <c r="B35" s="3" t="s">
        <v>28</v>
      </c>
      <c r="C35" s="30"/>
      <c r="D35" s="30"/>
      <c r="E35" s="30"/>
      <c r="F35" s="23">
        <f t="shared" si="0"/>
        <v>0</v>
      </c>
      <c r="G35" s="26"/>
      <c r="H35" s="26"/>
      <c r="I35" s="26"/>
      <c r="J35" s="21"/>
      <c r="K35" s="14"/>
      <c r="L35" s="14"/>
    </row>
    <row r="36" spans="2:13" s="2" customFormat="1" x14ac:dyDescent="0.2">
      <c r="B36" s="37" t="s">
        <v>42</v>
      </c>
      <c r="C36" s="30"/>
      <c r="D36" s="30"/>
      <c r="E36" s="30"/>
      <c r="F36" s="23">
        <f t="shared" si="0"/>
        <v>0</v>
      </c>
      <c r="G36" s="26"/>
      <c r="H36" s="26"/>
      <c r="I36" s="26"/>
      <c r="J36" s="21"/>
      <c r="K36" s="14"/>
      <c r="L36" s="14"/>
    </row>
    <row r="37" spans="2:13" s="2" customFormat="1" x14ac:dyDescent="0.2">
      <c r="B37" s="37" t="s">
        <v>2</v>
      </c>
      <c r="C37" s="47">
        <v>1.2916666666666667</v>
      </c>
      <c r="D37" s="30">
        <v>28.016666666666666</v>
      </c>
      <c r="E37" s="30">
        <v>1.8770833333333332</v>
      </c>
      <c r="F37" s="23">
        <f t="shared" si="0"/>
        <v>31.185416666666669</v>
      </c>
      <c r="G37" s="26"/>
      <c r="H37" s="26"/>
      <c r="I37" s="26"/>
      <c r="J37" s="21"/>
      <c r="K37" s="33"/>
      <c r="L37" s="14"/>
    </row>
    <row r="38" spans="2:13" s="2" customFormat="1" x14ac:dyDescent="0.2">
      <c r="B38" s="37" t="s">
        <v>7</v>
      </c>
      <c r="C38" s="47">
        <v>5.5972222222222223</v>
      </c>
      <c r="D38" s="30">
        <v>15.4</v>
      </c>
      <c r="E38" s="30">
        <v>1.6881944444444443</v>
      </c>
      <c r="F38" s="23">
        <f t="shared" si="0"/>
        <v>22.685416666666669</v>
      </c>
      <c r="G38" s="30"/>
      <c r="H38" s="30"/>
      <c r="I38" s="30"/>
      <c r="J38" s="21"/>
      <c r="K38" s="31"/>
      <c r="L38" s="14"/>
    </row>
    <row r="39" spans="2:13" s="2" customFormat="1" x14ac:dyDescent="0.2">
      <c r="B39" s="38" t="s">
        <v>10</v>
      </c>
      <c r="C39" s="30"/>
      <c r="D39" s="30"/>
      <c r="E39" s="30"/>
      <c r="F39" s="23">
        <f t="shared" si="0"/>
        <v>0</v>
      </c>
      <c r="G39" s="26"/>
      <c r="H39" s="26"/>
      <c r="I39" s="26"/>
      <c r="J39" s="21"/>
      <c r="K39" s="34"/>
      <c r="L39" s="14"/>
    </row>
    <row r="40" spans="2:13" s="2" customFormat="1" x14ac:dyDescent="0.2">
      <c r="B40" s="3" t="s">
        <v>32</v>
      </c>
      <c r="C40" s="47">
        <v>1.2916666666666667</v>
      </c>
      <c r="D40" s="30">
        <v>7.7</v>
      </c>
      <c r="E40" s="30">
        <v>0.51944444444444449</v>
      </c>
      <c r="F40" s="23">
        <f t="shared" si="0"/>
        <v>9.5111111111111111</v>
      </c>
      <c r="G40" s="26"/>
      <c r="H40" s="26"/>
      <c r="I40" s="26"/>
      <c r="J40" s="21"/>
      <c r="K40" s="34"/>
      <c r="L40" s="14"/>
    </row>
    <row r="41" spans="2:13" s="2" customFormat="1" x14ac:dyDescent="0.2">
      <c r="B41" s="37" t="s">
        <v>6</v>
      </c>
      <c r="C41" s="30"/>
      <c r="D41" s="30"/>
      <c r="E41" s="30"/>
      <c r="F41" s="23">
        <f t="shared" si="0"/>
        <v>0</v>
      </c>
      <c r="G41" s="26"/>
      <c r="H41" s="26"/>
      <c r="I41" s="26"/>
      <c r="J41" s="21"/>
      <c r="K41" s="15"/>
      <c r="L41" s="15"/>
      <c r="M41" s="32"/>
    </row>
    <row r="42" spans="2:13" s="2" customFormat="1" x14ac:dyDescent="0.2">
      <c r="B42" s="3" t="s">
        <v>69</v>
      </c>
      <c r="C42" s="30"/>
      <c r="D42" s="30"/>
      <c r="E42" s="30"/>
      <c r="F42" s="23">
        <f t="shared" si="0"/>
        <v>0</v>
      </c>
      <c r="G42" s="26"/>
      <c r="H42" s="26"/>
      <c r="I42" s="26"/>
      <c r="J42" s="21"/>
      <c r="K42" s="15"/>
      <c r="L42" s="15"/>
      <c r="M42" s="32"/>
    </row>
    <row r="43" spans="2:13" s="2" customFormat="1" x14ac:dyDescent="0.2">
      <c r="B43" s="37" t="s">
        <v>24</v>
      </c>
      <c r="C43" s="30"/>
      <c r="D43" s="30"/>
      <c r="E43" s="30"/>
      <c r="F43" s="23">
        <f t="shared" si="0"/>
        <v>0</v>
      </c>
      <c r="G43" s="26"/>
      <c r="H43" s="26"/>
      <c r="I43" s="26"/>
      <c r="J43" s="21"/>
      <c r="K43" s="15"/>
      <c r="L43" s="14"/>
    </row>
    <row r="44" spans="2:13" s="2" customFormat="1" x14ac:dyDescent="0.2">
      <c r="B44" s="36" t="s">
        <v>8</v>
      </c>
      <c r="C44" s="44">
        <f>SUM(C10:C43)</f>
        <v>14.638888888888888</v>
      </c>
      <c r="D44" s="44">
        <f>SUM(D14:D43)</f>
        <v>87.26666666666668</v>
      </c>
      <c r="E44" s="44">
        <f>SUM(E11:E43)</f>
        <v>9.2319444444444443</v>
      </c>
      <c r="F44" s="44">
        <f>SUM(F9:F43)</f>
        <v>111.1375</v>
      </c>
      <c r="G44" s="44"/>
      <c r="H44" s="44"/>
      <c r="I44" s="44"/>
      <c r="J44" s="27"/>
      <c r="K44" s="15"/>
      <c r="L44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MAYO-JUNIO 2015</vt:lpstr>
      <vt:lpstr>Hoja2</vt:lpstr>
      <vt:lpstr>'REPORTE MAYO-JUNIO 2015'!Área_de_impresión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Gallardo Morlet Elizabeth</dc:creator>
  <cp:lastModifiedBy>MMV</cp:lastModifiedBy>
  <cp:lastPrinted>2016-06-27T20:19:32Z</cp:lastPrinted>
  <dcterms:created xsi:type="dcterms:W3CDTF">2005-03-28T20:20:25Z</dcterms:created>
  <dcterms:modified xsi:type="dcterms:W3CDTF">2016-06-27T20:20:02Z</dcterms:modified>
</cp:coreProperties>
</file>